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xr:revisionPtr revIDLastSave="0" documentId="13_ncr:1_{65E3C013-E556-439C-92F2-04E18FE1AF44}" xr6:coauthVersionLast="47" xr6:coauthVersionMax="47" xr10:uidLastSave="{00000000-0000-0000-0000-000000000000}"/>
  <bookViews>
    <workbookView xWindow="-120" yWindow="-120" windowWidth="29040" windowHeight="15720" xr2:uid="{6AAFF90C-1EEE-4514-AC37-72CD39853732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485" i="1" l="1"/>
  <c r="G571" i="1"/>
  <c r="G553" i="1"/>
  <c r="G550" i="1"/>
  <c r="G536" i="1"/>
  <c r="G514" i="1"/>
  <c r="G510" i="1"/>
  <c r="G507" i="1"/>
  <c r="G500" i="1"/>
  <c r="G398" i="1"/>
  <c r="G388" i="1"/>
  <c r="G363" i="1"/>
  <c r="G344" i="1"/>
  <c r="G275" i="1"/>
  <c r="G263" i="1"/>
  <c r="G222" i="1"/>
  <c r="G218" i="1"/>
  <c r="G215" i="1"/>
  <c r="G181" i="1"/>
  <c r="G164" i="1"/>
  <c r="G153" i="1"/>
  <c r="G123" i="1"/>
  <c r="G105" i="1"/>
  <c r="G91" i="1"/>
  <c r="G64" i="1"/>
  <c r="G53" i="1"/>
  <c r="G34" i="1"/>
  <c r="H561" i="1"/>
  <c r="H562" i="1"/>
  <c r="H563" i="1"/>
  <c r="H564" i="1"/>
  <c r="H565" i="1"/>
  <c r="H566" i="1"/>
  <c r="H567" i="1"/>
  <c r="H568" i="1"/>
  <c r="H569" i="1"/>
  <c r="H570" i="1"/>
  <c r="H560" i="1"/>
  <c r="G520" i="1"/>
  <c r="H517" i="1"/>
  <c r="H518" i="1"/>
  <c r="H519" i="1"/>
  <c r="H516" i="1"/>
  <c r="H513" i="1"/>
  <c r="H512" i="1"/>
  <c r="H514" i="1" s="1"/>
  <c r="H552" i="1"/>
  <c r="H553" i="1" s="1"/>
  <c r="H549" i="1"/>
  <c r="H542" i="1"/>
  <c r="H543" i="1"/>
  <c r="H544" i="1"/>
  <c r="H545" i="1"/>
  <c r="H546" i="1"/>
  <c r="H547" i="1"/>
  <c r="H548" i="1"/>
  <c r="H539" i="1"/>
  <c r="H540" i="1"/>
  <c r="H541" i="1"/>
  <c r="H531" i="1"/>
  <c r="H532" i="1"/>
  <c r="H533" i="1"/>
  <c r="H534" i="1"/>
  <c r="H535" i="1"/>
  <c r="H397" i="1"/>
  <c r="H396" i="1"/>
  <c r="H398" i="1" s="1"/>
  <c r="H374" i="1"/>
  <c r="H375" i="1"/>
  <c r="H376" i="1"/>
  <c r="H377" i="1"/>
  <c r="H378" i="1"/>
  <c r="H379" i="1"/>
  <c r="H380" i="1"/>
  <c r="H381" i="1"/>
  <c r="H382" i="1"/>
  <c r="H383" i="1"/>
  <c r="H384" i="1"/>
  <c r="H366" i="1"/>
  <c r="H367" i="1"/>
  <c r="H368" i="1"/>
  <c r="H369" i="1"/>
  <c r="H370" i="1"/>
  <c r="H326" i="1"/>
  <c r="H327" i="1"/>
  <c r="H328" i="1"/>
  <c r="H329" i="1"/>
  <c r="H330" i="1"/>
  <c r="H278" i="1"/>
  <c r="H279" i="1"/>
  <c r="H277" i="1"/>
  <c r="H280" i="1" s="1"/>
  <c r="H156" i="1"/>
  <c r="H157" i="1"/>
  <c r="H158" i="1"/>
  <c r="H160" i="1"/>
  <c r="H161" i="1"/>
  <c r="H162" i="1"/>
  <c r="H163" i="1"/>
  <c r="H144" i="1"/>
  <c r="H145" i="1"/>
  <c r="H146" i="1"/>
  <c r="H147" i="1"/>
  <c r="H148" i="1"/>
  <c r="H149" i="1"/>
  <c r="H150" i="1"/>
  <c r="H151" i="1"/>
  <c r="H152" i="1"/>
  <c r="H97" i="1"/>
  <c r="H98" i="1"/>
  <c r="H99" i="1"/>
  <c r="H100" i="1"/>
  <c r="H101" i="1"/>
  <c r="H102" i="1"/>
  <c r="H103" i="1"/>
  <c r="H104" i="1"/>
  <c r="H59" i="1"/>
  <c r="H60" i="1"/>
  <c r="H61" i="1"/>
  <c r="H62" i="1"/>
  <c r="H63" i="1"/>
  <c r="H26" i="1"/>
  <c r="H27" i="1"/>
  <c r="H28" i="1"/>
  <c r="H29" i="1"/>
  <c r="H30" i="1"/>
  <c r="H34" i="1" s="1"/>
  <c r="H31" i="1"/>
  <c r="H32" i="1"/>
  <c r="H33" i="1"/>
  <c r="H361" i="1"/>
  <c r="H486" i="1"/>
  <c r="G16" i="1"/>
  <c r="G21" i="1"/>
  <c r="G24" i="1" s="1"/>
  <c r="H525" i="1"/>
  <c r="H526" i="1"/>
  <c r="H489" i="1"/>
  <c r="G280" i="1"/>
  <c r="H58" i="1"/>
  <c r="H64" i="1" s="1"/>
  <c r="H456" i="1"/>
  <c r="H457" i="1"/>
  <c r="H458" i="1"/>
  <c r="H459" i="1"/>
  <c r="H460" i="1"/>
  <c r="H461" i="1"/>
  <c r="H462" i="1"/>
  <c r="H463" i="1"/>
  <c r="H464" i="1"/>
  <c r="H465" i="1"/>
  <c r="H466" i="1"/>
  <c r="H490" i="1"/>
  <c r="H502" i="1"/>
  <c r="H507" i="1" s="1"/>
  <c r="H503" i="1"/>
  <c r="H129" i="1"/>
  <c r="H130" i="1"/>
  <c r="H527" i="1"/>
  <c r="G528" i="1"/>
  <c r="H140" i="1"/>
  <c r="H141" i="1" s="1"/>
  <c r="G141" i="1"/>
  <c r="G138" i="1"/>
  <c r="H201" i="1"/>
  <c r="H202" i="1"/>
  <c r="H203" i="1"/>
  <c r="H204" i="1"/>
  <c r="H205" i="1"/>
  <c r="H200" i="1"/>
  <c r="G206" i="1"/>
  <c r="H198" i="1"/>
  <c r="H197" i="1"/>
  <c r="H196" i="1"/>
  <c r="H195" i="1"/>
  <c r="H89" i="1"/>
  <c r="H90" i="1"/>
  <c r="H88" i="1"/>
  <c r="H184" i="1"/>
  <c r="H189" i="1"/>
  <c r="H190" i="1"/>
  <c r="H191" i="1"/>
  <c r="H192" i="1"/>
  <c r="H193" i="1"/>
  <c r="H188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07" i="1"/>
  <c r="H123" i="1" s="1"/>
  <c r="G80" i="1"/>
  <c r="H71" i="1"/>
  <c r="H137" i="1"/>
  <c r="H138" i="1" s="1"/>
  <c r="H128" i="1"/>
  <c r="H131" i="1"/>
  <c r="H132" i="1"/>
  <c r="H133" i="1"/>
  <c r="H134" i="1"/>
  <c r="G135" i="1"/>
  <c r="H530" i="1"/>
  <c r="H524" i="1"/>
  <c r="H505" i="1"/>
  <c r="H506" i="1"/>
  <c r="H504" i="1"/>
  <c r="G371" i="1"/>
  <c r="H365" i="1"/>
  <c r="H371" i="1" s="1"/>
  <c r="G331" i="1"/>
  <c r="H24" i="1"/>
  <c r="H68" i="1"/>
  <c r="G69" i="1"/>
  <c r="H121" i="1"/>
  <c r="H122" i="1"/>
  <c r="H401" i="1"/>
  <c r="H402" i="1"/>
  <c r="H403" i="1"/>
  <c r="H400" i="1"/>
  <c r="G404" i="1"/>
  <c r="G394" i="1"/>
  <c r="H391" i="1"/>
  <c r="H392" i="1"/>
  <c r="H393" i="1"/>
  <c r="H390" i="1"/>
  <c r="H67" i="1"/>
  <c r="H66" i="1"/>
  <c r="G467" i="1"/>
  <c r="H455" i="1"/>
  <c r="G471" i="1"/>
  <c r="H470" i="1"/>
  <c r="H469" i="1"/>
  <c r="H452" i="1"/>
  <c r="H451" i="1"/>
  <c r="G453" i="1"/>
  <c r="H448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33" i="1"/>
  <c r="G449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06" i="1"/>
  <c r="G431" i="1"/>
  <c r="H536" i="1" l="1"/>
  <c r="H571" i="1"/>
  <c r="H520" i="1"/>
  <c r="H21" i="1"/>
  <c r="H16" i="1"/>
  <c r="H528" i="1"/>
  <c r="H510" i="1"/>
  <c r="H69" i="1"/>
  <c r="H404" i="1"/>
  <c r="H394" i="1"/>
  <c r="H467" i="1"/>
  <c r="H471" i="1"/>
  <c r="H453" i="1"/>
  <c r="H431" i="1"/>
  <c r="H449" i="1"/>
  <c r="H155" i="1"/>
  <c r="H164" i="1" s="1"/>
  <c r="G94" i="1"/>
  <c r="H93" i="1"/>
  <c r="H94" i="1" s="1"/>
  <c r="H87" i="1"/>
  <c r="H91" i="1" s="1"/>
  <c r="H245" i="1"/>
  <c r="H246" i="1"/>
  <c r="H244" i="1"/>
  <c r="G247" i="1"/>
  <c r="H556" i="1"/>
  <c r="H557" i="1"/>
  <c r="H555" i="1"/>
  <c r="G558" i="1"/>
  <c r="G341" i="1"/>
  <c r="G355" i="1"/>
  <c r="H352" i="1"/>
  <c r="H353" i="1"/>
  <c r="H354" i="1"/>
  <c r="H351" i="1"/>
  <c r="H339" i="1"/>
  <c r="H340" i="1"/>
  <c r="H338" i="1"/>
  <c r="G349" i="1"/>
  <c r="H348" i="1"/>
  <c r="H347" i="1"/>
  <c r="H346" i="1"/>
  <c r="H343" i="1"/>
  <c r="H344" i="1" s="1"/>
  <c r="G336" i="1"/>
  <c r="H334" i="1"/>
  <c r="H335" i="1"/>
  <c r="H333" i="1"/>
  <c r="H309" i="1"/>
  <c r="H310" i="1"/>
  <c r="H311" i="1"/>
  <c r="H312" i="1"/>
  <c r="H313" i="1"/>
  <c r="H308" i="1"/>
  <c r="G314" i="1"/>
  <c r="G306" i="1"/>
  <c r="H296" i="1"/>
  <c r="H297" i="1"/>
  <c r="H298" i="1"/>
  <c r="H299" i="1"/>
  <c r="H295" i="1"/>
  <c r="G300" i="1"/>
  <c r="H288" i="1"/>
  <c r="H289" i="1"/>
  <c r="H290" i="1"/>
  <c r="H291" i="1"/>
  <c r="H292" i="1"/>
  <c r="G293" i="1"/>
  <c r="G319" i="1"/>
  <c r="H318" i="1"/>
  <c r="H317" i="1"/>
  <c r="H316" i="1"/>
  <c r="H325" i="1"/>
  <c r="H331" i="1" s="1"/>
  <c r="G323" i="1"/>
  <c r="H322" i="1"/>
  <c r="H321" i="1"/>
  <c r="H303" i="1"/>
  <c r="H304" i="1"/>
  <c r="H305" i="1"/>
  <c r="H266" i="1"/>
  <c r="H267" i="1"/>
  <c r="H268" i="1"/>
  <c r="H269" i="1"/>
  <c r="H270" i="1"/>
  <c r="H271" i="1"/>
  <c r="H272" i="1"/>
  <c r="H273" i="1"/>
  <c r="H274" i="1"/>
  <c r="H302" i="1"/>
  <c r="H287" i="1"/>
  <c r="G285" i="1"/>
  <c r="H284" i="1"/>
  <c r="H283" i="1"/>
  <c r="H282" i="1"/>
  <c r="H265" i="1"/>
  <c r="H83" i="1"/>
  <c r="H84" i="1"/>
  <c r="H73" i="1"/>
  <c r="H74" i="1"/>
  <c r="H75" i="1"/>
  <c r="H76" i="1"/>
  <c r="H77" i="1"/>
  <c r="H78" i="1"/>
  <c r="H79" i="1"/>
  <c r="H82" i="1"/>
  <c r="G85" i="1"/>
  <c r="H260" i="1"/>
  <c r="H261" i="1"/>
  <c r="H262" i="1"/>
  <c r="H259" i="1"/>
  <c r="H263" i="1" s="1"/>
  <c r="H362" i="1"/>
  <c r="H360" i="1"/>
  <c r="H359" i="1"/>
  <c r="H358" i="1"/>
  <c r="H357" i="1"/>
  <c r="H373" i="1"/>
  <c r="G385" i="1"/>
  <c r="H492" i="1"/>
  <c r="H493" i="1"/>
  <c r="H494" i="1"/>
  <c r="H482" i="1"/>
  <c r="H483" i="1"/>
  <c r="H484" i="1"/>
  <c r="H487" i="1"/>
  <c r="H488" i="1"/>
  <c r="H491" i="1"/>
  <c r="H495" i="1"/>
  <c r="H496" i="1"/>
  <c r="H497" i="1"/>
  <c r="H498" i="1"/>
  <c r="H481" i="1"/>
  <c r="H250" i="1"/>
  <c r="H251" i="1"/>
  <c r="H252" i="1"/>
  <c r="H253" i="1"/>
  <c r="H254" i="1"/>
  <c r="H255" i="1"/>
  <c r="H256" i="1"/>
  <c r="H249" i="1"/>
  <c r="G257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G242" i="1"/>
  <c r="H224" i="1"/>
  <c r="H538" i="1"/>
  <c r="H550" i="1" s="1"/>
  <c r="H474" i="1"/>
  <c r="H473" i="1"/>
  <c r="G479" i="1"/>
  <c r="H478" i="1"/>
  <c r="H477" i="1"/>
  <c r="H476" i="1"/>
  <c r="H475" i="1"/>
  <c r="H221" i="1"/>
  <c r="H220" i="1"/>
  <c r="G210" i="1"/>
  <c r="H209" i="1"/>
  <c r="H208" i="1"/>
  <c r="H217" i="1"/>
  <c r="H218" i="1" s="1"/>
  <c r="H214" i="1"/>
  <c r="H213" i="1"/>
  <c r="H212" i="1"/>
  <c r="H215" i="1" s="1"/>
  <c r="H180" i="1"/>
  <c r="H179" i="1"/>
  <c r="G177" i="1"/>
  <c r="H186" i="1"/>
  <c r="H185" i="1"/>
  <c r="H183" i="1"/>
  <c r="H174" i="1"/>
  <c r="H175" i="1"/>
  <c r="H176" i="1"/>
  <c r="H173" i="1"/>
  <c r="G171" i="1"/>
  <c r="H170" i="1"/>
  <c r="H169" i="1"/>
  <c r="G167" i="1"/>
  <c r="H166" i="1"/>
  <c r="H167" i="1" s="1"/>
  <c r="H143" i="1"/>
  <c r="H153" i="1" s="1"/>
  <c r="H126" i="1"/>
  <c r="H127" i="1"/>
  <c r="H125" i="1"/>
  <c r="H96" i="1"/>
  <c r="H105" i="1" s="1"/>
  <c r="H55" i="1"/>
  <c r="H56" i="1" s="1"/>
  <c r="G56" i="1"/>
  <c r="H72" i="1"/>
  <c r="G39" i="1"/>
  <c r="H37" i="1"/>
  <c r="H38" i="1"/>
  <c r="H36" i="1"/>
  <c r="G47" i="1"/>
  <c r="H46" i="1"/>
  <c r="H45" i="1"/>
  <c r="H44" i="1"/>
  <c r="H43" i="1"/>
  <c r="H42" i="1"/>
  <c r="H41" i="1"/>
  <c r="H50" i="1"/>
  <c r="H51" i="1"/>
  <c r="H52" i="1"/>
  <c r="H363" i="1" l="1"/>
  <c r="H275" i="1"/>
  <c r="H222" i="1"/>
  <c r="H206" i="1"/>
  <c r="H80" i="1"/>
  <c r="H135" i="1"/>
  <c r="H500" i="1"/>
  <c r="H341" i="1"/>
  <c r="H247" i="1"/>
  <c r="H558" i="1"/>
  <c r="H355" i="1"/>
  <c r="H181" i="1"/>
  <c r="H306" i="1"/>
  <c r="H210" i="1"/>
  <c r="H323" i="1"/>
  <c r="H319" i="1"/>
  <c r="H314" i="1"/>
  <c r="H385" i="1"/>
  <c r="H388" i="1" s="1"/>
  <c r="H479" i="1"/>
  <c r="H39" i="1"/>
  <c r="H177" i="1"/>
  <c r="H85" i="1"/>
  <c r="H257" i="1"/>
  <c r="H53" i="1"/>
  <c r="H349" i="1"/>
  <c r="H242" i="1"/>
  <c r="H285" i="1"/>
  <c r="H300" i="1"/>
  <c r="H47" i="1"/>
  <c r="H293" i="1"/>
  <c r="H336" i="1"/>
  <c r="H171" i="1"/>
</calcChain>
</file>

<file path=xl/sharedStrings.xml><?xml version="1.0" encoding="utf-8"?>
<sst xmlns="http://schemas.openxmlformats.org/spreadsheetml/2006/main" count="2325" uniqueCount="1035">
  <si>
    <t>WEB LINK</t>
  </si>
  <si>
    <t>set</t>
  </si>
  <si>
    <t>Total kg</t>
  </si>
  <si>
    <t>Item code</t>
  </si>
  <si>
    <t>Item unit</t>
  </si>
  <si>
    <t>Enter quantity</t>
  </si>
  <si>
    <t>pc</t>
  </si>
  <si>
    <t>Weight  kg/set</t>
  </si>
  <si>
    <t>Weight  kg/pc</t>
  </si>
  <si>
    <t>Full pack quantity</t>
  </si>
  <si>
    <t>4+2</t>
  </si>
  <si>
    <t>PAX-II Rail / Chain 3,3m</t>
  </si>
  <si>
    <t>PAX-II Rail / Chain 3,6m</t>
  </si>
  <si>
    <t>PAX-II Rail / Chain 4,2m</t>
  </si>
  <si>
    <t>PAX-II Rail / Chain 5,2m</t>
  </si>
  <si>
    <t>PAX-II Rail / Belt 3,3m</t>
  </si>
  <si>
    <t>PAX-II Rail / Belt 3,6m</t>
  </si>
  <si>
    <t>SET / Garage door opener PAX-II + Rail</t>
  </si>
  <si>
    <t>ORDERING</t>
  </si>
  <si>
    <t>PLEASE ENTER QUANTITIES INTO GREEN MARKED CELLS  - QUANTITY DISCOUNT FOR MORE PIECES</t>
  </si>
  <si>
    <t>50SU6000 - 6m - 1.5mm, inside 50x25mm</t>
  </si>
  <si>
    <t>50SU4500 - 4,5m - 1.5mm, inside 50x25mm</t>
  </si>
  <si>
    <t>FF 1,5m - 2G1500 - 2" / R 380-05 CURVE</t>
  </si>
  <si>
    <t xml:space="preserve">FF 4,5m - 2H4500 - 2" / R 380 CURVE </t>
  </si>
  <si>
    <t>FF 5,0m - 2H5000 - 2" / R 380 CURVE</t>
  </si>
  <si>
    <t>FF 4,0m - 2V4000 - 2"</t>
  </si>
  <si>
    <t>FF 4,5m - 2V4500 - 2"</t>
  </si>
  <si>
    <t>FF 5,0m - 2V5000 - 2"</t>
  </si>
  <si>
    <t>FF 5,5m - 2V5500 - 2"</t>
  </si>
  <si>
    <t>FF 6,0m - 2V6000 - 2"</t>
  </si>
  <si>
    <t>FF 7,0m - 2V7000 - 2"</t>
  </si>
  <si>
    <t>FF 4,5m - 9VB4500 - 2", 90x62mm</t>
  </si>
  <si>
    <t>FF 5,0m - 9VB5000 - 2", 90x62mm</t>
  </si>
  <si>
    <t>FF 5,5m - 9VB5500 - 2", 90x62mm</t>
  </si>
  <si>
    <t>FF 6,5m - 9VB6500 - 2", 90x62mm</t>
  </si>
  <si>
    <t>FF 870 - 2.0mm, for 2" guide tracks</t>
  </si>
  <si>
    <t>FF 870C - 2.0mm, for 2" guide tracks</t>
  </si>
  <si>
    <t>FF 870CH - 2.0mm, for 2" guide tracks</t>
  </si>
  <si>
    <t>Garage door openers / PAX-II + 2 transmitters</t>
  </si>
  <si>
    <r>
      <t>SET TRACKS (Horizontal track + vertical track + L profile + side seal )</t>
    </r>
    <r>
      <rPr>
        <b/>
        <sz val="11"/>
        <color indexed="10"/>
        <rFont val="Arial"/>
        <family val="2"/>
        <charset val="238"/>
      </rPr>
      <t xml:space="preserve"> </t>
    </r>
  </si>
  <si>
    <t>PAX-II RAIL / Chain or Belt</t>
  </si>
  <si>
    <t>SUSPENSION PROFILE (U profil distancer)</t>
  </si>
  <si>
    <t>FF 2G1500-380-05</t>
  </si>
  <si>
    <t>FF 2H4500-380</t>
  </si>
  <si>
    <t>FF 2H5000-380</t>
  </si>
  <si>
    <t>50SU4500</t>
  </si>
  <si>
    <t>50SU6000</t>
  </si>
  <si>
    <t>FF 870</t>
  </si>
  <si>
    <t>FF 870C</t>
  </si>
  <si>
    <t>FF 870CH</t>
  </si>
  <si>
    <t>FF L PROFILE 4500</t>
  </si>
  <si>
    <t>FF L PROFILE 5000</t>
  </si>
  <si>
    <t>FF L PROFILE 5500</t>
  </si>
  <si>
    <t>FF L PROFILE 6500</t>
  </si>
  <si>
    <t>FF C PROFILE 4000</t>
  </si>
  <si>
    <t>FF C PROFILE 4500</t>
  </si>
  <si>
    <t>FF C PROFILE 5000</t>
  </si>
  <si>
    <t>FF C PROFILE 5500</t>
  </si>
  <si>
    <t>FF C PROFILE 6000</t>
  </si>
  <si>
    <t>FF C PROFILE 7000</t>
  </si>
  <si>
    <r>
      <t xml:space="preserve">50cm, 40E500, </t>
    </r>
    <r>
      <rPr>
        <b/>
        <sz val="10"/>
        <rFont val="Arial"/>
        <family val="2"/>
        <charset val="238"/>
      </rPr>
      <t>1mm</t>
    </r>
    <r>
      <rPr>
        <sz val="10"/>
        <rFont val="Arial"/>
        <family val="2"/>
        <charset val="238"/>
      </rPr>
      <t>, galvanised steel, 49x7,6x1mm</t>
    </r>
  </si>
  <si>
    <r>
      <t xml:space="preserve">61cm, 40E610, </t>
    </r>
    <r>
      <rPr>
        <b/>
        <sz val="10"/>
        <rFont val="Arial"/>
        <family val="2"/>
        <charset val="238"/>
      </rPr>
      <t>1mm</t>
    </r>
    <r>
      <rPr>
        <sz val="10"/>
        <rFont val="Arial"/>
        <family val="2"/>
        <charset val="238"/>
      </rPr>
      <t>, galvanised steel, 60x7,6x1mm</t>
    </r>
  </si>
  <si>
    <r>
      <t xml:space="preserve">50cm, 40ED500, </t>
    </r>
    <r>
      <rPr>
        <b/>
        <sz val="10"/>
        <rFont val="Arial"/>
        <family val="2"/>
        <charset val="238"/>
      </rPr>
      <t>1mm double</t>
    </r>
    <r>
      <rPr>
        <sz val="10"/>
        <rFont val="Arial"/>
        <family val="2"/>
        <charset val="238"/>
      </rPr>
      <t>, galvanised steel, 49x15,3x1mm</t>
    </r>
  </si>
  <si>
    <r>
      <t>61cm, 40ED610,</t>
    </r>
    <r>
      <rPr>
        <b/>
        <sz val="10"/>
        <rFont val="Arial"/>
        <family val="2"/>
        <charset val="238"/>
      </rPr>
      <t xml:space="preserve"> 1mm double, </t>
    </r>
    <r>
      <rPr>
        <sz val="10"/>
        <rFont val="Arial"/>
        <family val="2"/>
        <charset val="238"/>
      </rPr>
      <t>galvanised steel, 60x15,3x1mm</t>
    </r>
  </si>
  <si>
    <t>TMT Terrier 200, 2xT + lamp + photocell + wifi</t>
  </si>
  <si>
    <t>WEB LINK 2</t>
  </si>
  <si>
    <t>Safety door, Anthracit, 2050x960x70mm, LEFT</t>
  </si>
  <si>
    <t>Safety door, Anthracit, 2050x960x70mm, RIGHT</t>
  </si>
  <si>
    <t>Safety door, White, 2050x960x70mm, LEFT</t>
  </si>
  <si>
    <t>Safety door, White, 2050x960x70mm, RIGHT</t>
  </si>
  <si>
    <t>Safety door, Golden Oak, 2050x960x70mm, LEFT</t>
  </si>
  <si>
    <t>Safety door, Golden Oak, 2050x960x70mm, RIGHT</t>
  </si>
  <si>
    <t>Safety Doors</t>
  </si>
  <si>
    <t>Pergolas</t>
  </si>
  <si>
    <t>Manual pergola 100B, 4x3m</t>
  </si>
  <si>
    <t>Safety door, White RIGHT</t>
  </si>
  <si>
    <t>Safety door, Golden Oak RIGHT</t>
  </si>
  <si>
    <t>Safety door, Anthracit RIGHT</t>
  </si>
  <si>
    <t>Safety door, White LEFT</t>
  </si>
  <si>
    <t>Safety door, Golden Oak LEFT</t>
  </si>
  <si>
    <t>Safety door, Anthracit LEFT</t>
  </si>
  <si>
    <t>Weight kg/pc</t>
  </si>
  <si>
    <t>1+1</t>
  </si>
  <si>
    <t>G100 (GYK-51Y), 100Nm, 220V, industrial door opener + 2 transmitters + control unit</t>
  </si>
  <si>
    <t>Force 1000Nm + 3,6m Rail (belt) + 2 transmitters</t>
  </si>
  <si>
    <t>Force 1000Nm + 3,6 Rail (belt)</t>
  </si>
  <si>
    <t>GYM100S-3 (GYK93S-1), 100Nm, 220V, Industrial door opener + 2 transmitter + control unit</t>
  </si>
  <si>
    <t>JOY DKC800AC, 220V, sliding door opener + 2 transmitters + photocell+ led flash light</t>
  </si>
  <si>
    <t>PYM600</t>
  </si>
  <si>
    <t>PYM600, 220V, sliding door opener + 2 transmitters + photocell+ led flash light</t>
  </si>
  <si>
    <t>DKC800AC</t>
  </si>
  <si>
    <t>Weight kg/set</t>
  </si>
  <si>
    <t>Barrier Gate KIT, JOY BC4020, 4m, 2,0 sec, photocell + led flash light + 2 transmitters</t>
  </si>
  <si>
    <t>Barrier Gate KIT, JOY BC4020, 5m, 2,0 sec, photocell + led flash light + 2 transmitters</t>
  </si>
  <si>
    <t>Barrier Gate KIT, JOY BC4020, 6m, 2,0 sec, photocell + led flash light + 2 transmitters</t>
  </si>
  <si>
    <t>1480591+1479544+1479546</t>
  </si>
  <si>
    <t>1480591+1479545+1479547</t>
  </si>
  <si>
    <t>Barrier Gate KIT, JOY BG4014, 4m, 1,4 sec, photocell + led flash light + 2 transmitters</t>
  </si>
  <si>
    <t>Barrier Gate KIT, JOY BG4014, 5m, 1,4 sec, photocell + led flash light + 2 transmitters</t>
  </si>
  <si>
    <t>Barrier Gate KIT, JOY BG4014, 6m, 1,4 sec, photocell + led flash light + 2 transmitters</t>
  </si>
  <si>
    <t>1479500+1479544+1479546</t>
  </si>
  <si>
    <t>1479500+1479545+1479547</t>
  </si>
  <si>
    <t>PAX-II 800Nm</t>
  </si>
  <si>
    <t>PAX-II RAIL 3,6m CHAIN</t>
  </si>
  <si>
    <t>PAX-II RAIL 3,3m CHAIN</t>
  </si>
  <si>
    <t>PAX-II RAIL 4,2m CHAIN</t>
  </si>
  <si>
    <t>PAX-II RAIL 5,2m CHAIN</t>
  </si>
  <si>
    <t>PAX-II RAIL 3,3m BELT</t>
  </si>
  <si>
    <t>PAX-II RAIL 3,6m BELT</t>
  </si>
  <si>
    <t>SET / Garage door opener</t>
  </si>
  <si>
    <t xml:space="preserve">SET / Industrial door opener </t>
  </si>
  <si>
    <t xml:space="preserve">SET / Swing door opener </t>
  </si>
  <si>
    <t xml:space="preserve">SET / Sliding door opener </t>
  </si>
  <si>
    <t>SET / Barrier Gate KIT</t>
  </si>
  <si>
    <t>GYM200S-2 (GYK-92S-Y), 380V, 220Nm, industrial door opener + 2 transmitters + control unit</t>
  </si>
  <si>
    <t>BASIC 4 PANELS</t>
  </si>
  <si>
    <t>BASIC 5 PANELS--</t>
  </si>
  <si>
    <t>BASIC 5 PANELS</t>
  </si>
  <si>
    <t>HIGH CLASS 4 PANELS</t>
  </si>
  <si>
    <t>HIGH CLASS 5 PANELS--</t>
  </si>
  <si>
    <t>HIGH CLASS 5 PANELS</t>
  </si>
  <si>
    <t>HIGH CLASS 6 PANELS--</t>
  </si>
  <si>
    <t>HIGH CLASS 6 PANELS</t>
  </si>
  <si>
    <t>WIDE DOOR 4 PANELS, DOUBLE HIINGE</t>
  </si>
  <si>
    <t>Chain Hoist</t>
  </si>
  <si>
    <t>Chain Hoist 1:4</t>
  </si>
  <si>
    <t>CHAIN HOIST</t>
  </si>
  <si>
    <t>CHAIN HOIST--</t>
  </si>
  <si>
    <t>Rectangular Windows</t>
  </si>
  <si>
    <t>Rectangular Window, 635x330 TYP, L2, White</t>
  </si>
  <si>
    <t>Rectangular Window, 635x330 TYP, L2, Black</t>
  </si>
  <si>
    <t>Window White</t>
  </si>
  <si>
    <t>Window Black</t>
  </si>
  <si>
    <t>Window White--</t>
  </si>
  <si>
    <t>Window Black--</t>
  </si>
  <si>
    <t>Hinges</t>
  </si>
  <si>
    <t>Side hinge, WT-T6022, Finger Security</t>
  </si>
  <si>
    <t>SIDE HINGE</t>
  </si>
  <si>
    <t>SIDE HINGE--</t>
  </si>
  <si>
    <t>Intermediate hinge, WT-T6024, Finger Security</t>
  </si>
  <si>
    <t>Top bracket, WT-4012, Finger Security</t>
  </si>
  <si>
    <t>Bottom adjustable bracket, WT-4009, Finger Security</t>
  </si>
  <si>
    <t>pair</t>
  </si>
  <si>
    <t>INTERMEDIATE HINGE</t>
  </si>
  <si>
    <t>INTERMEDIATE HINGE--</t>
  </si>
  <si>
    <t>TOP BRACKET</t>
  </si>
  <si>
    <t>BOTTOM ADJUSTABLE BRACKET</t>
  </si>
  <si>
    <t>BOTTOM ADJUSTABLE BRACKET--</t>
  </si>
  <si>
    <t>Nylon roller</t>
  </si>
  <si>
    <t>Nylon roller 120mm, 2", standard, 2-4-11, WT-R20002</t>
  </si>
  <si>
    <t>Nylon roller 190mm, 2", long, 2-7-11, WT-R20003</t>
  </si>
  <si>
    <t>Roller 120mm</t>
  </si>
  <si>
    <t>Roller 120mm---</t>
  </si>
  <si>
    <t>Roller 190mm</t>
  </si>
  <si>
    <t>Roller 190mm---</t>
  </si>
  <si>
    <t xml:space="preserve">SIDE SEAL - for doors without L profile </t>
  </si>
  <si>
    <t>SIDE SEAL - for vertical L profile</t>
  </si>
  <si>
    <t>m</t>
  </si>
  <si>
    <t>SIDE SEAL 1085, 4,5m</t>
  </si>
  <si>
    <t>SIDE SEAL 4,5m, TP 1085</t>
  </si>
  <si>
    <t>SIDE SEAL 5,5m, TP 1085</t>
  </si>
  <si>
    <t xml:space="preserve">SIDE SEAL 6,5m, TP 1085 </t>
  </si>
  <si>
    <t>SIDE SEAL 6,5m, TP SP-1</t>
  </si>
  <si>
    <t>SIDE SEAL 1085, 5,5m</t>
  </si>
  <si>
    <t>SIDE SEAL 1085, 6,5m</t>
  </si>
  <si>
    <t>SIDE SEAL SP-1, 6,5m</t>
  </si>
  <si>
    <t>Top termoplastic seal for Alu profile, 1m, TP 80028</t>
  </si>
  <si>
    <t>TOP and BOTTOM TP SEAL for Alu profile</t>
  </si>
  <si>
    <t>Weight  kg/m</t>
  </si>
  <si>
    <t>Full pack quantity /m</t>
  </si>
  <si>
    <t>Bottom termoplastic seal for Alu profile, 1m, TP 80042</t>
  </si>
  <si>
    <t>INDUSTRIAL SEAL - SP-6 and SV-101</t>
  </si>
  <si>
    <t>TOP SEAL 80028</t>
  </si>
  <si>
    <t>TOP SEAL 80028--</t>
  </si>
  <si>
    <t>BOTTOM SEAL 80042</t>
  </si>
  <si>
    <t>BOTTOM SEAL 80042--</t>
  </si>
  <si>
    <t>Bottom termoplastic seal for Opto sensor, 45x60, SP-6</t>
  </si>
  <si>
    <t>Bottom termoplastic seal, 45X42, SV-101</t>
  </si>
  <si>
    <t>BOTTOM SEAL FOR OPTO SENSOR, SP-6</t>
  </si>
  <si>
    <t>BOTTOM SEAL FOR OPTO SENSOR, SP-6--</t>
  </si>
  <si>
    <t>BOTTOM SEAL, SV-101</t>
  </si>
  <si>
    <t>Shipping container, 6FT</t>
  </si>
  <si>
    <t>Shipping container, 20FT - partial opening, 2 doors with beam</t>
  </si>
  <si>
    <t>Shipping container, 20FT - standard</t>
  </si>
  <si>
    <t>Shipping container, 20FT - full side door opening</t>
  </si>
  <si>
    <t>Shipping container, 40FT - partial side opening, 4 doors with beam</t>
  </si>
  <si>
    <t>Shipping container, 40FT - full side door opening</t>
  </si>
  <si>
    <t>SHIPPING CONTAINERS (6FT, 20FT, 40FT)</t>
  </si>
  <si>
    <t>TOTAL=</t>
  </si>
  <si>
    <t>6FT</t>
  </si>
  <si>
    <t>20FT STANDARD</t>
  </si>
  <si>
    <t>20FT PARTIAL OPENING, 2 DOORS WITH BEAM</t>
  </si>
  <si>
    <t>40FT FULL SIDE DOOR OPENING</t>
  </si>
  <si>
    <t>ALUMINIUM PROFILE U55</t>
  </si>
  <si>
    <t>Aluminium profiles U55, natural, 5,5m</t>
  </si>
  <si>
    <t>Aluminium profiles U55, natural, 6,5m</t>
  </si>
  <si>
    <t>Aluminium profiles U55, RAL9005, 5,5m</t>
  </si>
  <si>
    <t>Aluminium profiles U55, RAL9005, 6,5m</t>
  </si>
  <si>
    <t>Aluminium profiles U55, RAL9010, 5,5m</t>
  </si>
  <si>
    <t>Aluminium profiles U55, RAL9010, 6,5m</t>
  </si>
  <si>
    <t>Aluminium profiles U70, natural, 5,5m</t>
  </si>
  <si>
    <t>Aluminium profiles U70, natural, 6,5m</t>
  </si>
  <si>
    <t>Aluminium profiles U70, RAL9005, 5,5m</t>
  </si>
  <si>
    <t>Aluminium profiles U70, RAL9005, 6,5m</t>
  </si>
  <si>
    <t>Aluminium profiles U70, RAL9010, 5,5m</t>
  </si>
  <si>
    <t>Aluminium profiles U70, RAL9010, 6,5m</t>
  </si>
  <si>
    <t>Aluminium profiles U100, natural, 5,5m</t>
  </si>
  <si>
    <t>Aluminium profiles U100, natural, 6,5m</t>
  </si>
  <si>
    <t>Aluminium profiles U100, RAL9005, 5,5m</t>
  </si>
  <si>
    <t>Aluminium profiles U100, RAL9005, 6,5m</t>
  </si>
  <si>
    <t>Aluminium profiles U100, RAL9010, 5,5m</t>
  </si>
  <si>
    <t>Aluminium profiles U100, RAL9010, 6,5m</t>
  </si>
  <si>
    <t>U55 NATURAL 5,5m</t>
  </si>
  <si>
    <t>U55 RAL9005 5,5m</t>
  </si>
  <si>
    <t>U55 RAL9010 5,5m</t>
  </si>
  <si>
    <t>U55 NATURAL 6,5m</t>
  </si>
  <si>
    <t>U55 RAL9005 6,5m</t>
  </si>
  <si>
    <t>U55 RAL9010 6,5m</t>
  </si>
  <si>
    <t>U70 NATURAL 5,5m</t>
  </si>
  <si>
    <t>U70 RAL9005 6,5m</t>
  </si>
  <si>
    <t>U70 RAL9010 6,5m</t>
  </si>
  <si>
    <t>U70 NATURAL 6,5m</t>
  </si>
  <si>
    <t>U100 NATURAL 5,5m</t>
  </si>
  <si>
    <t>U100 RAL9005 6,5m</t>
  </si>
  <si>
    <t>U100 RAL9010 6,5m</t>
  </si>
  <si>
    <t>U100 NATURAL 6,5m</t>
  </si>
  <si>
    <t>U70 RAL9005 5,5m</t>
  </si>
  <si>
    <t>U70 RAL9010 5,5m</t>
  </si>
  <si>
    <t>Shaft pipes</t>
  </si>
  <si>
    <t>Shaft pipe, WITH keyway, 25x5800mm, 2mm</t>
  </si>
  <si>
    <t>Shaft pipe, round, NO keyway, 25x6000mm, 2mm</t>
  </si>
  <si>
    <t>Shaft pipe, round, NO keyway, 25x7000mm, 2mm</t>
  </si>
  <si>
    <t>Shaft pipe, round, NO keyway, 25x8000mm, 2mm</t>
  </si>
  <si>
    <t>Shaft pipe, WITH keyway, 25x6000mm, 2mm</t>
  </si>
  <si>
    <t>Shaft pipe, WITH keyway, 25x6000mm, 3mm</t>
  </si>
  <si>
    <t>No keyway, 2mm, 6m</t>
  </si>
  <si>
    <t>No keyway, 2mm, 7m</t>
  </si>
  <si>
    <t>No keyway, 2mm, 8m</t>
  </si>
  <si>
    <t>With keyway, 2mm, 5,8m</t>
  </si>
  <si>
    <t>With keyway, 2mm, 6m</t>
  </si>
  <si>
    <t>With keyway, 3mm, 6m</t>
  </si>
  <si>
    <t>With keyway, 3mm, 7m</t>
  </si>
  <si>
    <t>Shaft pipe, WITH keyway, 25,4x7000mm, 3mm</t>
  </si>
  <si>
    <t>Shaft pipe, WITH keyway, 25,4x6000mm, SOLID, FF 702-6000Z</t>
  </si>
  <si>
    <t>Manual pergola 100B, 3x3m</t>
  </si>
  <si>
    <t>Manual pergola 100B, 6x3m (pergola with 6 posts)</t>
  </si>
  <si>
    <t>Manual pergola 100A, 3x3m, double bay</t>
  </si>
  <si>
    <t>Manual pergola 100A, 4x3, double bay</t>
  </si>
  <si>
    <t>Aluno pergola, 4x3m, led+2 transmitters, Y3400</t>
  </si>
  <si>
    <t>Altea pergola, 6x4m, led + 2 remote + wind/snow/rain sensor</t>
  </si>
  <si>
    <t>Altea pergola, 6x6m, led + 2 remote + wind/snow/rain sensor</t>
  </si>
  <si>
    <t>Villa pergola 3x3m, led + 2 remote</t>
  </si>
  <si>
    <t>Villa pergola 4x3m, led + 2 remote</t>
  </si>
  <si>
    <t>Villa pergola 4x4m, led + 2 remote</t>
  </si>
  <si>
    <t>Menorca pergola 6x4m, Fix PU panel roof</t>
  </si>
  <si>
    <t>Menorca pergola 6x6m, Fix PU panel roof</t>
  </si>
  <si>
    <t>SOLID, with keyway, 6m</t>
  </si>
  <si>
    <t>SPARTAK RETAIL PRICES</t>
  </si>
  <si>
    <t>2nd PAGE GENERAL</t>
  </si>
  <si>
    <t>Manual 100A 3x3m</t>
  </si>
  <si>
    <t>Manual 100A 4x3m</t>
  </si>
  <si>
    <t>Manual 100B 3x3m</t>
  </si>
  <si>
    <t>Manual 100B 4x3m</t>
  </si>
  <si>
    <t>Manual 100B 6x3m</t>
  </si>
  <si>
    <t>Aluno 4x3m</t>
  </si>
  <si>
    <t>Villa pergola 3x3m</t>
  </si>
  <si>
    <t>Villa pergola 4x3m</t>
  </si>
  <si>
    <t>Villa pergola 4x4m</t>
  </si>
  <si>
    <t>Altea 6x4m</t>
  </si>
  <si>
    <t>Altea 6x6m</t>
  </si>
  <si>
    <t>Menorca 6x4m</t>
  </si>
  <si>
    <t>Menorca 6x6m</t>
  </si>
  <si>
    <t>Aluno 4x3m - Spartak retail prices</t>
  </si>
  <si>
    <t>Codeval Altea 6x4m - Spartak retail prices</t>
  </si>
  <si>
    <t>Codeval Altea 6x6m - Spartak retail prices</t>
  </si>
  <si>
    <t>Codeval Menorca 6x4m - Spartak retail prices</t>
  </si>
  <si>
    <t>Codeval Menorca 6x6m - Spartak retail prices</t>
  </si>
  <si>
    <t>Manual 100A 3x3m - Spartak retail prices</t>
  </si>
  <si>
    <t>Manual 100A 4x3m - Spartak retail prices</t>
  </si>
  <si>
    <t>Manual 100B 3x3m - Spartak retail prices</t>
  </si>
  <si>
    <t>Manual 100B 4x3m - Spartak retail prices</t>
  </si>
  <si>
    <t>Manual 100B 6x3m - Spartak retail prices</t>
  </si>
  <si>
    <t>Villa pergola 3x3m - Spartak retail prices</t>
  </si>
  <si>
    <t>Villa pergola 4x3m - Spartak retail prices</t>
  </si>
  <si>
    <t>Villa pergola 4x4m - Spartak retail prices</t>
  </si>
  <si>
    <t>Manual 100A 4x3m - 2nd page general</t>
  </si>
  <si>
    <t>Manual 100A 3x3m - 2nd page general</t>
  </si>
  <si>
    <t>Manual 100B 3x3m - 2nd page general</t>
  </si>
  <si>
    <t>Manual 100B 4x3m - 2nd page general</t>
  </si>
  <si>
    <t>Manual 100B 6x3m - 2nd page general</t>
  </si>
  <si>
    <t>Aluno 4x3m - 2nd page general</t>
  </si>
  <si>
    <t>Vila pergola 3x3m - 2nd page general</t>
  </si>
  <si>
    <t>Villa pergola 4x3m - 2nd page general</t>
  </si>
  <si>
    <t>Villa pergola 4x4m - 2nd page general</t>
  </si>
  <si>
    <t>Altea 6x4m - 2nd page general</t>
  </si>
  <si>
    <t>Altea 6x6m - 2nd page general</t>
  </si>
  <si>
    <t>Menorca 6x4m - 2nd page general</t>
  </si>
  <si>
    <t>Menorca 6x6m - 2nd page general</t>
  </si>
  <si>
    <t>********</t>
  </si>
  <si>
    <t>*****</t>
  </si>
  <si>
    <t>****</t>
  </si>
  <si>
    <t>CERTIFICATES</t>
  </si>
  <si>
    <t>Certificates 100B</t>
  </si>
  <si>
    <t>Certificates 100A</t>
  </si>
  <si>
    <t>Certificates Aluno</t>
  </si>
  <si>
    <t>Certificates Villa</t>
  </si>
  <si>
    <t>Certificate Altea</t>
  </si>
  <si>
    <t>Certificate Menorca</t>
  </si>
  <si>
    <t xml:space="preserve">All pergolas certificates </t>
  </si>
  <si>
    <t>SPARTAK EXPORT PRICES</t>
  </si>
  <si>
    <t>Villa pergola 6x4m, on 4 posts, led + 2 remote</t>
  </si>
  <si>
    <t>Villa pergola 6x4m on 4 posts</t>
  </si>
  <si>
    <t>Villa pergola 6x4m - 2nd page general</t>
  </si>
  <si>
    <t>Cantilever</t>
  </si>
  <si>
    <t>Item unit /set</t>
  </si>
  <si>
    <t>Hanging Fence JINN, 50x46x29x2mm - 2x6m C profile + 4pcs h.roller, dia 38mm MEDIUM</t>
  </si>
  <si>
    <t>Hanging Fence JINN, 60x67x34x2mm - 2x6m C profile + 4pcs h.roller, dia 55mm LARGE</t>
  </si>
  <si>
    <t>Sliding cantilever gate Set, 70x59x3,5mm, with 6m C profile</t>
  </si>
  <si>
    <t>Sliding cantilever gate Set, 94x85x5mm, with 6m C profile</t>
  </si>
  <si>
    <t>Sliding cantilever gate Set, 136x142x6mm, with 6m C profile (without holes)</t>
  </si>
  <si>
    <t>HANGING SET 50x46x29x2mm</t>
  </si>
  <si>
    <t>CANTILEVER 2nd PAGE (Box and Pallet)</t>
  </si>
  <si>
    <t>HANGING SET 60x67x34x2mm</t>
  </si>
  <si>
    <t>HANGING SET 60x67x34x2mm PCKG</t>
  </si>
  <si>
    <t xml:space="preserve">SLIDING SET 70x59x3,5mm </t>
  </si>
  <si>
    <t>SLIDING SET 70x59x3,5mm PCKG</t>
  </si>
  <si>
    <t xml:space="preserve">SLIDING SET 94x85x5mm </t>
  </si>
  <si>
    <t>SLIDING SET 94x85x5mm PCKG</t>
  </si>
  <si>
    <t>SLIDING SET 136x142x6mm</t>
  </si>
  <si>
    <t>SLIDING SET 136x142x6mm PCKG</t>
  </si>
  <si>
    <t>PROMO VIDEO</t>
  </si>
  <si>
    <t>VILLA PERGOLA 6x4m PROMO VIDEO</t>
  </si>
  <si>
    <t>INSTALLATION VIDEO / empty</t>
  </si>
  <si>
    <t>Villa pergola Installation video - EMPTY</t>
  </si>
  <si>
    <t>Set Rolo door 4x3m, boxed, deblocator, cover, motor 120Nm, 7x0,35mm steel slat</t>
  </si>
  <si>
    <t>Set Rolo door 2,5x2,15m - boxed, deblocator, cover, motor 120Nm, 7x0,35mm steel slat</t>
  </si>
  <si>
    <t>Set Rolo door 3x2,50m - boxed, deblocator, cover, motor 120Nm, 7x0,35mm steel slat</t>
  </si>
  <si>
    <t>Set Rolo door - packed in box</t>
  </si>
  <si>
    <t>"U" profile guide JINN, HGR10, R10, 5,8m lenght</t>
  </si>
  <si>
    <t>"V" profile guide JINN, HGV10, R10, 5,8m lenght</t>
  </si>
  <si>
    <t>Roller JINN, for "V" profile guide, HT2V80, R10 - 78mm - double bearing</t>
  </si>
  <si>
    <t>Pass door SET</t>
  </si>
  <si>
    <t>Pass door parts SET (FF 1034N+3m1033U+10m1032END+12mRUB+1034(LOCK+PGN+FLN))</t>
  </si>
  <si>
    <t>WEB LINK 3</t>
  </si>
  <si>
    <t>----</t>
  </si>
  <si>
    <t>Z profile</t>
  </si>
  <si>
    <t>U profile</t>
  </si>
  <si>
    <t>Weight kg</t>
  </si>
  <si>
    <t>Pass door parts SET</t>
  </si>
  <si>
    <t>Pass door parts SET---</t>
  </si>
  <si>
    <t>Alu Hinge</t>
  </si>
  <si>
    <t>Pass door parts SET--</t>
  </si>
  <si>
    <t>Z profile, FF 1032END, 3m, anodized virgin oxidation</t>
  </si>
  <si>
    <t>U profile, FF 1033U, 3m, anodized virgin oxidation</t>
  </si>
  <si>
    <t>Alu hinge, FF 1034N, 2,5m</t>
  </si>
  <si>
    <t>GYM100S-2 (GYK-92SY), 100Nm, 380V, indust.door opener,3 phase plug+2 transmitter+c.unit</t>
  </si>
  <si>
    <t>Photocell</t>
  </si>
  <si>
    <t>Photocell, reflective</t>
  </si>
  <si>
    <t>Photocell, square 180°, 12/24V, NO/NC</t>
  </si>
  <si>
    <t>Photocell, reflective, NO/NC</t>
  </si>
  <si>
    <t>Photocell, wireless, 2AA batteries, NO/NC</t>
  </si>
  <si>
    <t>Photocell, wireless, batteries</t>
  </si>
  <si>
    <t>Photocell, square 180°</t>
  </si>
  <si>
    <t>G100</t>
  </si>
  <si>
    <t>G100 package</t>
  </si>
  <si>
    <t>GYJ100</t>
  </si>
  <si>
    <t>GYJ100 package</t>
  </si>
  <si>
    <t>GYM100S-2</t>
  </si>
  <si>
    <t>GYM100S-2 package</t>
  </si>
  <si>
    <t>GYM100S-3 package</t>
  </si>
  <si>
    <t>GYM150S-3</t>
  </si>
  <si>
    <t>GYM150S-3 package</t>
  </si>
  <si>
    <t>GYM200S-2</t>
  </si>
  <si>
    <t>GYM200S-2 package</t>
  </si>
  <si>
    <t>GYM200S-3</t>
  </si>
  <si>
    <t>GYM200S-3 package</t>
  </si>
  <si>
    <t>FORCE BASE 70, ind. door opener, 70Nm, 2 transmitters, control unit, optical edge, debloc.rope</t>
  </si>
  <si>
    <t>Force BASE 70 package</t>
  </si>
  <si>
    <r>
      <t>FF 2125mm</t>
    </r>
    <r>
      <rPr>
        <sz val="10"/>
        <rFont val="Arial"/>
        <family val="2"/>
        <charset val="238"/>
      </rPr>
      <t xml:space="preserve"> - RS200H20 + RSV20 + L PROFILE + SIDE SEAL</t>
    </r>
  </si>
  <si>
    <r>
      <t xml:space="preserve">FF 2250mm </t>
    </r>
    <r>
      <rPr>
        <sz val="10"/>
        <rFont val="Arial"/>
        <family val="2"/>
        <charset val="238"/>
      </rPr>
      <t>- RS200H30 + RSV30 + L PROFILE + SIDE SEAL</t>
    </r>
  </si>
  <si>
    <r>
      <t xml:space="preserve">FF 2375mm </t>
    </r>
    <r>
      <rPr>
        <sz val="10"/>
        <rFont val="Arial"/>
        <family val="2"/>
        <charset val="238"/>
      </rPr>
      <t>- RS200H40 + RSV40 + L PROFILE + SIDE SEAL</t>
    </r>
  </si>
  <si>
    <r>
      <t>FF 2500mm</t>
    </r>
    <r>
      <rPr>
        <sz val="10"/>
        <rFont val="Arial"/>
        <family val="2"/>
        <charset val="238"/>
      </rPr>
      <t xml:space="preserve"> - RS200H50 + RSV 50 + L PROFILE + SIDE SEAL</t>
    </r>
  </si>
  <si>
    <r>
      <t xml:space="preserve">FF 2750mm </t>
    </r>
    <r>
      <rPr>
        <sz val="10"/>
        <rFont val="Arial"/>
        <family val="2"/>
        <charset val="238"/>
      </rPr>
      <t>- RS200H60 + RSV60 + L PROFILE + SIDE SEAL</t>
    </r>
  </si>
  <si>
    <r>
      <t xml:space="preserve">FF 3000mm </t>
    </r>
    <r>
      <rPr>
        <sz val="10"/>
        <rFont val="Arial"/>
        <family val="2"/>
        <charset val="238"/>
      </rPr>
      <t>- RS200H70 + RSV70 + L PROFILE + SIDE SEAL</t>
    </r>
  </si>
  <si>
    <r>
      <t xml:space="preserve">GEN. BR. 3250mm </t>
    </r>
    <r>
      <rPr>
        <sz val="10"/>
        <rFont val="Arial"/>
        <family val="2"/>
        <charset val="238"/>
      </rPr>
      <t>- RS200H80 + RSV80 + L PROFILE + SIDE SEAL</t>
    </r>
  </si>
  <si>
    <r>
      <t xml:space="preserve">GEN. BR. 3500mm </t>
    </r>
    <r>
      <rPr>
        <sz val="10"/>
        <rFont val="Arial"/>
        <family val="2"/>
        <charset val="238"/>
      </rPr>
      <t>- RS200H90 + RSV90 + L PROFILE + SIDE SEAL</t>
    </r>
  </si>
  <si>
    <r>
      <t xml:space="preserve">GEN. BR. 3750mm - </t>
    </r>
    <r>
      <rPr>
        <sz val="10"/>
        <rFont val="Arial"/>
        <family val="2"/>
        <charset val="238"/>
      </rPr>
      <t>RS200H95 + RSV95 + L PROFILE + SIDE SEAL</t>
    </r>
  </si>
  <si>
    <r>
      <t>GEN. BR. 4000mm</t>
    </r>
    <r>
      <rPr>
        <sz val="10"/>
        <rFont val="Arial"/>
        <family val="2"/>
        <charset val="238"/>
      </rPr>
      <t xml:space="preserve"> - RS200H100 + RSV100 + L PROFILE + SIDE SEAL</t>
    </r>
  </si>
  <si>
    <t>FF 2125mm</t>
  </si>
  <si>
    <t>FF 2250mm</t>
  </si>
  <si>
    <t>FF 2375mm</t>
  </si>
  <si>
    <t>FF 2500mm</t>
  </si>
  <si>
    <t>FF 2750mm</t>
  </si>
  <si>
    <t>FF 3000mm</t>
  </si>
  <si>
    <t>GRN.BRN. 3250mm</t>
  </si>
  <si>
    <t>GEN.BRN. 3500mm</t>
  </si>
  <si>
    <t>GEN.BRN. 3750mm</t>
  </si>
  <si>
    <t>GEN.BRN. 4000mm</t>
  </si>
  <si>
    <t>Spartak profile 4000mm, vertical door track (2V, C profile), 2mm thickness, EU origin</t>
  </si>
  <si>
    <t>Spartak profile 4500mm, vertical door track (2V, C profile), 2mm thickness, EU origin</t>
  </si>
  <si>
    <t>Spartak profile 5000mm, vertical door track (2V, C profile), 2mm thickness, EU origin</t>
  </si>
  <si>
    <t>Spartak profile 5500mm, vertical door track (2V, C profile), 2mm thickness, EU origin</t>
  </si>
  <si>
    <t>Spartak profile 6000mm, vertical door track (2V, C profile), 2mm thickness, EU origin</t>
  </si>
  <si>
    <t>Spartak profile 4000mm, vertical door track (9VB, L profile), 2mm thickness, EU origin</t>
  </si>
  <si>
    <t>Spartak profile 4500mm, vertical door track (9VB, L profile), 2mm thickness, EU origin</t>
  </si>
  <si>
    <t>Spartak profile 5000mm, vertical door track (9VB, L profile), 2mm thickness, EU origin</t>
  </si>
  <si>
    <t>Spartak profile 5500mm, vertical door track (9VB, L profile), 2mm thickness, EU origin</t>
  </si>
  <si>
    <t>Spartak profile 6000mm, vertical door track (9VB, L profile), 2mm thickness, EU origin</t>
  </si>
  <si>
    <t>Spartak profile 6500mm, vertical door track (9VB, L profile), 2mm thickness, EU origin</t>
  </si>
  <si>
    <t>SPARTAK L PROFILE 4500mm</t>
  </si>
  <si>
    <t>SPARTAK L PROFILE 5000mm</t>
  </si>
  <si>
    <t>SPARTAK L PROFILE 5500mm</t>
  </si>
  <si>
    <t>SPARTAK L PROFILE 6000mm</t>
  </si>
  <si>
    <t>SPARTAK L PROFILE 4000mm</t>
  </si>
  <si>
    <t>SPARTAK L PROFILE 6500mm</t>
  </si>
  <si>
    <t>SPARTAK C PROFILE 4000mm</t>
  </si>
  <si>
    <t>SPARTAK C PROFILE 4500mm</t>
  </si>
  <si>
    <t>SPARTAK C PROFILE 5000mm</t>
  </si>
  <si>
    <t>SPARTAK C PROFILE 5500mm</t>
  </si>
  <si>
    <t>SPARTAK C PROFILE 6000mm</t>
  </si>
  <si>
    <t>SPARTAK vertical door track (C profile)</t>
  </si>
  <si>
    <t>FF Vertical door track (C profile)</t>
  </si>
  <si>
    <t>FF Horizontal door track with curve</t>
  </si>
  <si>
    <t>FF Vertical door angle (L profile)</t>
  </si>
  <si>
    <t>FF TRACK CONNECTING PLATE / Socket</t>
  </si>
  <si>
    <t>SPARTAK vertical door track (L profile)</t>
  </si>
  <si>
    <t>U55 DRAFT</t>
  </si>
  <si>
    <t>U70 DRAFT</t>
  </si>
  <si>
    <t>U100 DRAFT</t>
  </si>
  <si>
    <t>BASE 70 - CE</t>
  </si>
  <si>
    <t>CERTIFICATE</t>
  </si>
  <si>
    <t>JOYTECH CERTIFICATE</t>
  </si>
  <si>
    <t>OMEGA PROFILE</t>
  </si>
  <si>
    <t>Omega DRM, 60mmx0,8mm, 5020mm lenght</t>
  </si>
  <si>
    <t>Omega DRM, 60mmx0,8mm, 5520mm lenght</t>
  </si>
  <si>
    <t>Omega DRM, 60mmx0,8mm, 5800mm lenght</t>
  </si>
  <si>
    <t>OMEGA DRM 5020mm</t>
  </si>
  <si>
    <t>OMEGA DRM 5520mm</t>
  </si>
  <si>
    <t>OMEGA DRM 5800mm</t>
  </si>
  <si>
    <t>Sectional door, Metecno panels, Hbox High class, PAX II 800Nm, NL12, 3mm keyway pipe</t>
  </si>
  <si>
    <t>CANTILEVER</t>
  </si>
  <si>
    <t>SAFETY DOORS</t>
  </si>
  <si>
    <t>PERGOLAS</t>
  </si>
  <si>
    <t>SHIPPING CONTAINER</t>
  </si>
  <si>
    <t>HANGING SET 50x46x29x2mm PCKG</t>
  </si>
  <si>
    <t>Sectional garage doors - exhibition doors</t>
  </si>
  <si>
    <t>Sectional garage doors - Exhibition doors parts</t>
  </si>
  <si>
    <t>SECTIONAL GARAGE DOORS - VIDEO</t>
  </si>
  <si>
    <t>SECTIONAL GARAGE DOORS PARTS</t>
  </si>
  <si>
    <t>Sectional garage door - VIDEO</t>
  </si>
  <si>
    <t>Sectional garage door PARTS</t>
  </si>
  <si>
    <t>Fast Soft Rolo door</t>
  </si>
  <si>
    <t>Fast Soft Rolo door, 2,5x2,5m</t>
  </si>
  <si>
    <t>Fast Soft Rolo door, 3x3m</t>
  </si>
  <si>
    <t>Fast Soft Rolo door, 4x4m</t>
  </si>
  <si>
    <t>Fast Soft Rolo door, 5x5m</t>
  </si>
  <si>
    <t>Fast Soft Rolo Door</t>
  </si>
  <si>
    <t>Fast Soft rolo door</t>
  </si>
  <si>
    <t>Showroom - Sectional door / SET</t>
  </si>
  <si>
    <t>1485021 or 1424735</t>
  </si>
  <si>
    <t>1485022 or 1424736</t>
  </si>
  <si>
    <t>1485023 or 1424837</t>
  </si>
  <si>
    <t>Sectional garage door, 250x215cm, CE Finger line + PAX-II 800Nm + 3,3 rail chain</t>
  </si>
  <si>
    <t>Sectional garage door, 305x250cm, CE Finger line + PAX-II 800Nm + 3,6 rail chain</t>
  </si>
  <si>
    <t>Sectional garage door, 405x300cm, CE Finger line + PAX-II 1200Nm + 4,2 rail chain</t>
  </si>
  <si>
    <t>Sectional garage door SET (packed in box), RAL 7016 or RAL 9010</t>
  </si>
  <si>
    <t>SEF - Safety box</t>
  </si>
  <si>
    <t>Sef, Safety box, Model FST GB2102-CT, Finger + code</t>
  </si>
  <si>
    <t>Sef, Safety box, LT 108, Drawer type,  Finger + code</t>
  </si>
  <si>
    <t>Sef, Safety box, LT 108 BIG SIZE, Drawer Type, Finger + code</t>
  </si>
  <si>
    <t>Model FST GB2102-CT</t>
  </si>
  <si>
    <t>Model LT 108</t>
  </si>
  <si>
    <t>Model LT 108 Big Size</t>
  </si>
  <si>
    <t>SET Rolo doors (packed in box)</t>
  </si>
  <si>
    <t>Low treshold</t>
  </si>
  <si>
    <t>Profile omega Low treshold</t>
  </si>
  <si>
    <t>Profile omega Low treshold 4,1m + 4,05m U55 + 1,3m flat + 8,20m seal RAL9005</t>
  </si>
  <si>
    <t>Profile omega Low treshold 5,5m + 5,5m U55 + 1,3m flat + 11m seal RAL9005</t>
  </si>
  <si>
    <t>Profile omega Low treshold 6,5m + 6,5m U55 + 1,3m flat + 13m seal RAL9005</t>
  </si>
  <si>
    <t>TMT Armstrong 400, swing gate opener KIT, Bluetooth 2xT, Bluetooth + photocell</t>
  </si>
  <si>
    <t>TMT Mastif 400L, swing gate opener KIT, Bluetooth 2xT, Bluetooth + photocell</t>
  </si>
  <si>
    <t>Transmitters and accessories</t>
  </si>
  <si>
    <t>Screws</t>
  </si>
  <si>
    <t>SCREWS</t>
  </si>
  <si>
    <t>PYM800, 220V, sliding door opener + 2 transmitters + photocell+ led flash light, 800kg</t>
  </si>
  <si>
    <t>PYM800</t>
  </si>
  <si>
    <t>GYM200S-3 (GYK-93S-1), 220Nm, 220V</t>
  </si>
  <si>
    <t>GYJ100 (GYK-93S-2), 90rpm, 220 V, ind.door opener, high speed rolo door</t>
  </si>
  <si>
    <t>GYM150S-3 (GYK-93S-1), 150Nm, 220V, soft stop/close, elect.switch</t>
  </si>
  <si>
    <t xml:space="preserve">Hardware box </t>
  </si>
  <si>
    <t>Hardware box - Industrial</t>
  </si>
  <si>
    <t>8 panels, Finger security, industrial, W5000mm x H4880mm, Metecno</t>
  </si>
  <si>
    <t>8 panels, Monoval, industrial, W5000mm x H4880mm, Metecno</t>
  </si>
  <si>
    <t>10 panels, Finger security, industrial, W5000mm x H5000mm, Metecno</t>
  </si>
  <si>
    <t>10 panels, Monoval, industrial, W5000mm x H5000mm, Metecno</t>
  </si>
  <si>
    <t>Sectional garage door - SET packed in box</t>
  </si>
  <si>
    <t>Sectional garage door KIT - VIDEO</t>
  </si>
  <si>
    <t>Prefabricated warehouse - shelter</t>
  </si>
  <si>
    <t>Prefabricated warehouse - shelter, TSU 4070, PVC cover 600g/m2, rib 3m, 21,4x12,2x6,4m</t>
  </si>
  <si>
    <t>Prefabricated warehouse - shelter, TSU 4070, PVC TIN cover roof, rib 3m, 21,4x12,2x6,4m</t>
  </si>
  <si>
    <t>Prefabricated warehouse - shelter, TSU 4070, PVC TIN cover roof, rib 1,5m, 21,4x12,2x6,4m</t>
  </si>
  <si>
    <t>Prefabricated warehuse - shelter</t>
  </si>
  <si>
    <t>SPRINGS</t>
  </si>
  <si>
    <t>SPRING WLHB 250x215  (6*51*774mm) SINGLE</t>
  </si>
  <si>
    <t>SPRING WLHB 300x250  (5,3*51*683mm) PAIR L+R</t>
  </si>
  <si>
    <t>SPRING 250x220 (5x51x570mm)</t>
  </si>
  <si>
    <t>SPRING 250x250 (5x51x610mm)</t>
  </si>
  <si>
    <t>SPRING 270x300 (5,5x51x830mm)</t>
  </si>
  <si>
    <t>SPRING 300x200 (5x51x490mm)</t>
  </si>
  <si>
    <t>SPRING 300x220 (5x51x530)</t>
  </si>
  <si>
    <t>SPRING 300x250 (5,5x51x770mm)</t>
  </si>
  <si>
    <t>SPRING 300x300 (6x51x1070mm)</t>
  </si>
  <si>
    <t>SPRING 325x250 (5,5x51x710mm)</t>
  </si>
  <si>
    <t>SPRING 350x220 (5,5x51x650mm)</t>
  </si>
  <si>
    <t>SPRING 350x280 / 400x260 (6x51x910mm)</t>
  </si>
  <si>
    <t>SPRING 350x300 (6x51x970mm)</t>
  </si>
  <si>
    <t>SPRING 400x250 (6x51x830mm)</t>
  </si>
  <si>
    <t>SPRING 400x300 (6,5x67x990mm)</t>
  </si>
  <si>
    <t>SPRING 400x400 (7,5x95x850mm) WITH INNER LINER</t>
  </si>
  <si>
    <t>SPRING 450x220 (6x51x750mm)</t>
  </si>
  <si>
    <t>SPRING 450x250 (6,5x67x910)</t>
  </si>
  <si>
    <t>SPRING 450x350 (7x67x1210mm)</t>
  </si>
  <si>
    <t>SPRING 475x250 (6,5x67x810mm)</t>
  </si>
  <si>
    <t>SPRING 500x250 (6,5x67x710mm)</t>
  </si>
  <si>
    <t>SPRING 500x300 (7x67x1110mm)</t>
  </si>
  <si>
    <t>SPRING 500x300 (7x95x790mm) WITH INNER LINER</t>
  </si>
  <si>
    <t>SPRING 500x325 (7x67x1010mm)</t>
  </si>
  <si>
    <t>SPRING 550x250 / 350x380 (7x67x910mm)</t>
  </si>
  <si>
    <t>Garage door springs - SPECIFICATION</t>
  </si>
  <si>
    <t>Garage door Torsion springs</t>
  </si>
  <si>
    <t>Torsion Springs</t>
  </si>
  <si>
    <t>FF Torsion Springs</t>
  </si>
  <si>
    <t>FF Garage door Torsion Springs</t>
  </si>
  <si>
    <t>FF Garage door Springs - SPECIFICATION</t>
  </si>
  <si>
    <t>FF Garage door springs - SPECIFICATION</t>
  </si>
  <si>
    <t>VL50-1-3250NS, Inside diameter 51mm, Spring wire diameter 5mm, material steel, powder coated</t>
  </si>
  <si>
    <t>VR50-1-3250NS, Inside diameter 51mm, Spring wire diameter 5mm, material steel, powder coated</t>
  </si>
  <si>
    <t>VL55-1-3250NS, Inside diameter 51mm, Spring wire diameter 5,5mm, material steel, powder coated</t>
  </si>
  <si>
    <t>VR55-1-3250NS,  Inside diameter 51mm, Spring wire diameter 5,5mm, material steel, powder coated</t>
  </si>
  <si>
    <t>VL60-1-3250NS, Inside diameter 51mm, Spring wire diameter 6mm, material steel, powder coated</t>
  </si>
  <si>
    <t>VR60-1-3250NS, Inside diameter 51mm, Spring wire diameter 6mm, material steel, powder coated</t>
  </si>
  <si>
    <t>VL75-3-3250PS, Inside diameter 95mm, Spring wire diameter 7,5mm, material steel, powder coated</t>
  </si>
  <si>
    <t>VR75-3-3250PS, Inside diameter 95mm, Spring wire diameter 7,5mm, material steel, powder coated</t>
  </si>
  <si>
    <t>VL80-3-3250PS, Inside diameter 95mm, Spring wire diameter 8mm, material steel, powder coated</t>
  </si>
  <si>
    <t>VR80-3-3250PS, Inside diameter 95mm, Spring wire diameter 8mm, material steel, powder coated</t>
  </si>
  <si>
    <t>VL85-3-3250PS, Inside diameter 95mm, Spring wire diameter 8,5mm, material steel, powder coated</t>
  </si>
  <si>
    <t>VR85-3-3250PS, Inside diameter 95mm, Spring wire diameter 8,5mm, material steel, powder coated</t>
  </si>
  <si>
    <t>VL90-3-3250PS, Inside diameter 95mm, Spring wire diameter 9mm, material steel, powder coated</t>
  </si>
  <si>
    <t>VR90-3-3250PS, Inside diameter 95mm, Spring wire diameter 9mm, material steel, powder coated</t>
  </si>
  <si>
    <t>VL100-6-3250PS, Inside diameter 152mm, Spring wire diameter 10mm, material steel, powder coated</t>
  </si>
  <si>
    <t>VR100-6-3250PS, Inside diameter 152mm, Spring wire diameter 10mm, material steel, powder coated</t>
  </si>
  <si>
    <t>Safety Break Device - spring and cable</t>
  </si>
  <si>
    <t>Spring safety break device, WT-4001-1, 51/67mm springs</t>
  </si>
  <si>
    <t>Cable safety break device, WT-4004, safe bottom bracket, adjustable, track 2"</t>
  </si>
  <si>
    <t>Cable break device</t>
  </si>
  <si>
    <t>Spring break device</t>
  </si>
  <si>
    <t>GYM100S-3</t>
  </si>
  <si>
    <t>Bumpers</t>
  </si>
  <si>
    <t>Spring WL Bumper 500mm, WT-S9003-2</t>
  </si>
  <si>
    <t>Spring WL Bumper 750mm, WT-S9003-3</t>
  </si>
  <si>
    <t>Bumper 500mm</t>
  </si>
  <si>
    <t>Bumper 750mm</t>
  </si>
  <si>
    <t>U100 RAL9010 5,5m</t>
  </si>
  <si>
    <t>SET / Garage door opener DS - C800 + 3,3m sectional (Chain) rail in 3 parts, single box</t>
  </si>
  <si>
    <t xml:space="preserve">BFT Deimos 600Nm,  sliding door opener, 600kg </t>
  </si>
  <si>
    <t xml:space="preserve">BFT Deimos 400Nm, sliding door opener, 400kg </t>
  </si>
  <si>
    <t>Cable drum, NL10 pair (left and right)</t>
  </si>
  <si>
    <r>
      <t xml:space="preserve">Cable drum (pair / </t>
    </r>
    <r>
      <rPr>
        <b/>
        <sz val="10"/>
        <color rgb="FFFF0000"/>
        <rFont val="Arial"/>
        <family val="2"/>
        <charset val="238"/>
      </rPr>
      <t>RED:</t>
    </r>
    <r>
      <rPr>
        <b/>
        <sz val="10"/>
        <color theme="1"/>
        <rFont val="Arial"/>
        <family val="2"/>
        <charset val="238"/>
      </rPr>
      <t xml:space="preserve"> right</t>
    </r>
    <r>
      <rPr>
        <b/>
        <sz val="10"/>
        <rFont val="Arial"/>
        <family val="2"/>
        <charset val="238"/>
      </rPr>
      <t>, BLACK: left)</t>
    </r>
  </si>
  <si>
    <t>1481361 or 1483042</t>
  </si>
  <si>
    <t>1481053 or 1483043</t>
  </si>
  <si>
    <t>Universal transmitter, 5 colours, rolling code, auto scan</t>
  </si>
  <si>
    <t>Universal transmitter - 5 colours</t>
  </si>
  <si>
    <t>Tubular motor (Rolo garage doors)</t>
  </si>
  <si>
    <t>Tubular motor for Rolo garage doors, 60Nm, 45mm, OCTO 70, with deblocator stick</t>
  </si>
  <si>
    <t>Tubular motor for Rolo garage doors, 120Nm, 59mm, OCTO 70, with deblocator stick</t>
  </si>
  <si>
    <t>Tubular motor 60Nm</t>
  </si>
  <si>
    <t>Tubular motor 120Nm</t>
  </si>
  <si>
    <t>JOY PY1500AC, Sliding gate opener, 2 transmitters, photocell, led flash light</t>
  </si>
  <si>
    <t>JOY SL500DC, Sliding gate opener, 2 transmitters, photocell, Magnetic limit switch, 12V 9Ah</t>
  </si>
  <si>
    <t>SL500DC</t>
  </si>
  <si>
    <t>JOY SL800DC, Sliding gate opener, 2 transmitters, photocell, Magnetic limit switch, 12V 9Ah</t>
  </si>
  <si>
    <t>SL800DC</t>
  </si>
  <si>
    <t>JOY PY2000AC, Sliding gate opener, 220V, 2 transmitters, photocell, led flash light</t>
  </si>
  <si>
    <t>PY2000AC</t>
  </si>
  <si>
    <t>Sliding fence ALU profile SET, 4140x1530mm, shaft 60x60x2mm, RAL 7016, galvanised, plasticized</t>
  </si>
  <si>
    <t>Sliding fence ALU profile SET, 5140x1530mm, shaft 60x60x2mm, RAL 7016, galvanised, plasticized</t>
  </si>
  <si>
    <t>Sliding Wire fence SET, 4140x1530mm, shaft 60x60x2mm, RAL 7016, galvanised, plasticized</t>
  </si>
  <si>
    <t>Sliding fence SET (Alu profile and Wire)</t>
  </si>
  <si>
    <t>Sliding Wire fence SET, 5140x1530mm, shaft 60x60x2mm, RAL 7016, galvanised, plasticized</t>
  </si>
  <si>
    <t>Spartak retail prices</t>
  </si>
  <si>
    <t>Alu profile and U25 for the fence</t>
  </si>
  <si>
    <t>U25, 32x25x32x2mm, 6000mm lenght, RAL 7016, MATT, plasticized, code F-1372</t>
  </si>
  <si>
    <t>Alu profile, 100x20x1,3mm, 6000mm lenght, RAL 7016, MATT, plasticized, code F-1365</t>
  </si>
  <si>
    <t>Alu profile, 100x20x1,1mm, 6000mm lenght, RAL 7016, MATT, plasticized, code F-1365</t>
  </si>
  <si>
    <t>U25, 32x25x30x1,4mm, 6000mm lenght, RAL 7016, MATT, plasticized, code F-1372</t>
  </si>
  <si>
    <t>1482230 + 1482033</t>
  </si>
  <si>
    <t>1482231 + 1482033</t>
  </si>
  <si>
    <t>1482232 + 1482033</t>
  </si>
  <si>
    <t>1482343 + 1482033</t>
  </si>
  <si>
    <t>1483502 ili 1483501 (sa pokl.)</t>
  </si>
  <si>
    <t>Beninca, KBULL424SW, sliding door opener KIT, 2 transmitter, pair  photocell, lamp</t>
  </si>
  <si>
    <t>Beninca, KBULL5M.0, sliding door opener KIT, 2 transmitter, pair  photocell, lamp</t>
  </si>
  <si>
    <t>BENINCA KBULL424SW</t>
  </si>
  <si>
    <t>BFT Phobos BT B25, swing gate opener, KIT - 2 transmitters + photocell+ led flash light</t>
  </si>
  <si>
    <t>BFT Phobos BT B40, swing gate opener, KIT - 2 transmitters + photocell+ led flash light</t>
  </si>
  <si>
    <t>ALU PROFIL 100x20x1,3mm</t>
  </si>
  <si>
    <t>U25 32x25x32x1,4mm</t>
  </si>
  <si>
    <t>ALU PROFIL 100x20x1,1mm</t>
  </si>
  <si>
    <t>U25 32x25x32x1,4mm bez poklopca</t>
  </si>
  <si>
    <t>U25 32x25x32x2mm</t>
  </si>
  <si>
    <t>Tubular motor for Rolo garage doors, 300Nm, Φ110 round pipe, debloc. Stick, 2 trans., 2 side tracks</t>
  </si>
  <si>
    <t>Tubular motor 300Nm</t>
  </si>
  <si>
    <t>Metecno Finger Security panels for sectional doors</t>
  </si>
  <si>
    <t>Metecno panel 500 and 610mm, RAL 7016, Anthracit, 1 central line, Finger security</t>
  </si>
  <si>
    <t>Metecno panel 500 and 610mm, RAL 7016, Anthracit, more lines, Finger security</t>
  </si>
  <si>
    <t>Metecno panel 500 and 610mm, RAL 7016, Anthracit, DEEP MAT, smooth - no line, Finger security</t>
  </si>
  <si>
    <t>1481178+1481269</t>
  </si>
  <si>
    <t>1481486+1481777</t>
  </si>
  <si>
    <t>1483440+1483441</t>
  </si>
  <si>
    <t>Metecno panel 500 and 610mm, RAL 9010 White, 1 central line, Finger security</t>
  </si>
  <si>
    <t>Metecno panel 500 and 610mm, RAL 9010 White, more lines, Finger security</t>
  </si>
  <si>
    <t>Metecno panel 500 and 610mm, RAL 9010 White, smooth - no line, Finger security</t>
  </si>
  <si>
    <t>1481379+1481691</t>
  </si>
  <si>
    <t>1481423+1481662</t>
  </si>
  <si>
    <t>1485074+1485075</t>
  </si>
  <si>
    <t>Metecno panel 500 and 610mm, RAL 9006 Silver, 1 central line, Finger security</t>
  </si>
  <si>
    <t>Metecno panel 500 and 610mm, RAL 9006 Silver, more lines, Finger security</t>
  </si>
  <si>
    <t>Metecno panel 500 and 610mm, RAL 9006 Silver, TOP FLAT smooth - no lines, Finger security</t>
  </si>
  <si>
    <t>1481180+1481381</t>
  </si>
  <si>
    <t>1481386+1481387</t>
  </si>
  <si>
    <t>1485093+1485094</t>
  </si>
  <si>
    <t>Metecno panel 500 and 610mm, RAL 8014 Brown, 1 central line, Finger security</t>
  </si>
  <si>
    <t>Metecno panel 500 and 610mm, RAL 8014 Brown, more lines, Finger security</t>
  </si>
  <si>
    <t>Metecno panel 500 and 610mm, Dark Oak pre-painted, smooth - 1 central line, Finger security</t>
  </si>
  <si>
    <t>Metecno panel 500 and 610mm, Golden Oak pre-painted, smooth - 1 central line, Finger security</t>
  </si>
  <si>
    <t>1483179+1483180</t>
  </si>
  <si>
    <t>1481184+1481185</t>
  </si>
  <si>
    <t>1481695+1481696</t>
  </si>
  <si>
    <t>1481693+1481694</t>
  </si>
  <si>
    <t>Metecno Monoval panels for industrial doors</t>
  </si>
  <si>
    <t>Metecno Monoval panel 500 and 610mm, RAL 9002 White, more lines, industrial</t>
  </si>
  <si>
    <t>Metecno Monoval panel 500 and 610mm, RAL 9006 Silver, more lines, industrial</t>
  </si>
  <si>
    <t>Metecno Monoval panel 500 and 610mm, RAL 3000 Red, more lines, industrial</t>
  </si>
  <si>
    <t>1481659+1481286</t>
  </si>
  <si>
    <t>1481388+1481187</t>
  </si>
  <si>
    <t>1481190+1481285</t>
  </si>
  <si>
    <t>Epco panels for sectional doors</t>
  </si>
  <si>
    <t>Epco panel 500, 555 and 610mm, RAL 7016M Anthracit, MAT smooth - no lines, Finger Security</t>
  </si>
  <si>
    <t>Weight  kg/ml</t>
  </si>
  <si>
    <t>1480801+1480802+1481050</t>
  </si>
  <si>
    <t>18 (243ml)</t>
  </si>
  <si>
    <t>20 (270ml)</t>
  </si>
  <si>
    <t>October, 2024.</t>
  </si>
  <si>
    <t>RAL 9006 SILVER, MORE LINES</t>
  </si>
  <si>
    <t>RAL 9010 WHITE, SMOOTH NO LINES</t>
  </si>
  <si>
    <t>RAL 9010 WHITE, MORE LINES</t>
  </si>
  <si>
    <t>MONOVAL RAL 3000 RED, MORE LINES</t>
  </si>
  <si>
    <t>MONOVAL RAL 9002 WHITE, MORE LINES</t>
  </si>
  <si>
    <t>MONOVAL RAL 9006 SILVER, MORE LINES</t>
  </si>
  <si>
    <t>RAL 7016 ANTHRACIT, 1 LINE</t>
  </si>
  <si>
    <t>RAL 7016 ANTHRACIT, MORE LINES</t>
  </si>
  <si>
    <t>RAL 7016 ANTHRACIT, SMOOTH NO LINES</t>
  </si>
  <si>
    <t>RAL 9010 WHITE, 1 LINE</t>
  </si>
  <si>
    <t>RAL 9006 SILVER, 1 LINE</t>
  </si>
  <si>
    <t>RAL 9006 SILVER, SMOOTH NO LINES</t>
  </si>
  <si>
    <t>RAL 8014 BROWN, 1 LINE</t>
  </si>
  <si>
    <t>RAL 8014 BROWN, MORE LINES</t>
  </si>
  <si>
    <t>DARK OAK, 1 LINE</t>
  </si>
  <si>
    <t>GOLDEN OAK, 1 LINE</t>
  </si>
  <si>
    <t>EPCO RAL 7016M, MAT SMOOTH, NO LINES</t>
  </si>
  <si>
    <t>Sliding cantilever gate ALU profile</t>
  </si>
  <si>
    <t>Sliding cantilever gate - WIRE mesh</t>
  </si>
  <si>
    <t>Sliding cantilever gate - ALU PROFILE - retail prices</t>
  </si>
  <si>
    <t>Sliding cantilever gate - WIRE mesh - retail prices</t>
  </si>
  <si>
    <t>TMT Armstrong 400</t>
  </si>
  <si>
    <t>TMT Mastiff 400L</t>
  </si>
  <si>
    <t>TMT Terrier 200 KIT</t>
  </si>
  <si>
    <t>SET / Garage door opener DS - C800Nm + 3,6 chain rail + 2 transmitter</t>
  </si>
  <si>
    <t>BFT Botticelli BT A850 + rail 2,9m (chain or belt) + 2 transmitter</t>
  </si>
  <si>
    <t>BFT Botticelli BT A850 + rail 3,5m (chain or belt) + 2 transmitter</t>
  </si>
  <si>
    <t>C800Nm + 3,3 Rail (chain) in 3 parts</t>
  </si>
  <si>
    <t>C800Nm + 3,6 Rail (chain)</t>
  </si>
  <si>
    <t>Force BASE 70</t>
  </si>
  <si>
    <t>PY1500AC</t>
  </si>
  <si>
    <t>PAX-II 1200Nm</t>
  </si>
  <si>
    <t>BFT DEIMOS 400Nm</t>
  </si>
  <si>
    <t>BFT DEIMOS 600Nm</t>
  </si>
  <si>
    <t>BENINCA KBULL5M.0</t>
  </si>
  <si>
    <t>BOTTICELLI BT A850 + 2,9m RAIL (chain or belt)</t>
  </si>
  <si>
    <t>BOTTICELLI BT A850 + 3,5m RAIL (chain or belt)</t>
  </si>
  <si>
    <t>BFT PHOBOS BT B25</t>
  </si>
  <si>
    <t>BFT PHOBOS BT B40</t>
  </si>
  <si>
    <t>FF 870V - 2,00mm, for 2" guide tracks</t>
  </si>
  <si>
    <t>FF 1026N1B - Paro camp plate, removable, 5mm thickness</t>
  </si>
  <si>
    <t>PARO CAMP PLATE, FF 1026N1B</t>
  </si>
  <si>
    <t>FF 870V</t>
  </si>
  <si>
    <t>Gear racks</t>
  </si>
  <si>
    <t>Thermoplastic Gear rack, Metal bar 6x10mm, 4 lower overlapped</t>
  </si>
  <si>
    <t>Thermoplastic Gear rack, Metal bar 10x10mm, 6 lower overlapped</t>
  </si>
  <si>
    <t>Thermoplastic Gear rack, Metal bar 10x10mm, 6 superior overlapped</t>
  </si>
  <si>
    <t>Galvanized steel gear rack, 10x30x1005mm, M4 with nuts</t>
  </si>
  <si>
    <t>Galvanized steel gear rack, 12x30x1005mm, M4 with nuts</t>
  </si>
  <si>
    <t>GEAR RACKS - 1 FLYER - ALL TOGETHER</t>
  </si>
  <si>
    <t>Galvanized steel gear rack, 10x30</t>
  </si>
  <si>
    <t>Galvanized steel gear rack, 12x30</t>
  </si>
  <si>
    <t>GEAR RACKS - ALL TOGETHER</t>
  </si>
  <si>
    <t>Thermoplastic Gear rack 10x10 - 6 lower</t>
  </si>
  <si>
    <t>Thermoplastic gear rack, 6x10 - 4 lower</t>
  </si>
  <si>
    <t>Thermoplastic gear rack - 10x10 - 6 superior</t>
  </si>
  <si>
    <t>FF TRACK CONNECTING PLATE - 1 FLYER - ALL TOGETHER</t>
  </si>
  <si>
    <t>TRACK CONNECTING PLATES - ALL TOGETHER ON 1 FLYER</t>
  </si>
  <si>
    <t>STANDARD Hot dipped galvanized steel stair tread grid</t>
  </si>
  <si>
    <t>Stair tread grid, Hot dipped galvanized</t>
  </si>
  <si>
    <t>Ladder profile BETA, GAMA, CONNECTOR (Adapter for fastening grids)</t>
  </si>
  <si>
    <t>GEAR RACKS</t>
  </si>
  <si>
    <t>SAFETY BREAK DEVICES</t>
  </si>
  <si>
    <t>Cable drum</t>
  </si>
  <si>
    <t>TREAD GRID</t>
  </si>
  <si>
    <t xml:space="preserve">FORKLIFT </t>
  </si>
  <si>
    <t>Manual Forklift 2,5T with scale</t>
  </si>
  <si>
    <t xml:space="preserve">NIULI Forklift 3,5T Diesel </t>
  </si>
  <si>
    <t>FORKLIFT</t>
  </si>
  <si>
    <t>ROOF AND WALL PANELS</t>
  </si>
  <si>
    <t>Wall panel</t>
  </si>
  <si>
    <t>Roof panel 5G</t>
  </si>
  <si>
    <t>1481446+1481593….</t>
  </si>
  <si>
    <t>1481599+1481601…..</t>
  </si>
  <si>
    <t>1473130+147311+1481444</t>
  </si>
  <si>
    <t>Roof panels 5G, Isomec</t>
  </si>
  <si>
    <t>Wall panels, Isomec</t>
  </si>
  <si>
    <t>ECO roof and wall panels</t>
  </si>
  <si>
    <t>WALL PANEL 50mm, HIDDEN FIXING</t>
  </si>
  <si>
    <t>TRAPEZOIDAL METAL SHEET ROOF 9G T28 (+10mm PUR INSULATION)</t>
  </si>
  <si>
    <t>ROOF PANEL (ROOF TILE IMITATION) 40mm</t>
  </si>
  <si>
    <t>WALL PANEL 50mm - HIDDEN FIXING</t>
  </si>
  <si>
    <t>Roof panel TILE Imitation</t>
  </si>
  <si>
    <t>Trapezodial metal sheet roof 9G T28</t>
  </si>
  <si>
    <t>*******</t>
  </si>
  <si>
    <t>BC4020 + 4m straight boom</t>
  </si>
  <si>
    <t>BC4020 4m</t>
  </si>
  <si>
    <t>BC4020 5m</t>
  </si>
  <si>
    <t>BC4020 6m</t>
  </si>
  <si>
    <t>Barrier Gate KIT, JOY BC4020 4m, 2.0 sec, 2 springs+4m Straight boom ARM+Photocell+Led light+2 transm.</t>
  </si>
  <si>
    <t>Barrier Gate KIT, JOY BG6035, 3+3m, LED RGB, 2 pcs transmitters, Servo motor</t>
  </si>
  <si>
    <t>BG4014, 5m arm</t>
  </si>
  <si>
    <t>BG4014, 4m arm</t>
  </si>
  <si>
    <t>BG4014, 6m arm</t>
  </si>
  <si>
    <t>BG6035, 3+3m arm, LED RGB</t>
  </si>
  <si>
    <t>BC6050 - 3+3m telescopic arm, LED RGB</t>
  </si>
  <si>
    <t>SOLAR PANEL KIT JOY 20W solar panel + 2x 12V 9Ah battery,solar charge controller</t>
  </si>
  <si>
    <t>JOY Solar panel KIT</t>
  </si>
  <si>
    <t>JOY SL500DCW Sliding gate opener - HIGH SPEED-WIFI+5M LETVE+4xTRANSMITT</t>
  </si>
  <si>
    <t>SL500DCW</t>
  </si>
  <si>
    <t>JOY SL1000AC, Sliding gate opener, 2 transmitters, Photocell, LED light</t>
  </si>
  <si>
    <t>JOY SL2000AC, Sliding gate opener, 2 transmitters, Photocell, LED light</t>
  </si>
  <si>
    <t>SL1000AC</t>
  </si>
  <si>
    <t>SL2000AC</t>
  </si>
  <si>
    <t>GK100</t>
  </si>
  <si>
    <t>GK100, Industrial door opener, 100Nm, 220V-2 transmitters - PACKED IN 1 BOX</t>
  </si>
  <si>
    <t>SET / Garage door opener Cobble80 + 3,6m sectional (Belt) rail in 3 parts (1,2m * 3pcs), WIFI+Bluetooth</t>
  </si>
  <si>
    <t>COBBLE 80 + 3,6m vodilica u 3 dijela (remen)</t>
  </si>
  <si>
    <t>TMT Mastif 400LLS DC (battery), swing gate opener KIT, Bluetooth+Wifi, lamp, photocell</t>
  </si>
  <si>
    <t>TMT MASTIFF 400LLS</t>
  </si>
  <si>
    <t>TMT Armstrong 600, swing gate opener KIT, Bluetooth, 2 transmitters + photocell, 5m/500kg</t>
  </si>
  <si>
    <t>TMT Armstrong 600</t>
  </si>
  <si>
    <t>TMT Husky 500 AC, Sliding gate opener, WIFI+Bluetooth,  2 transmitters, Photocell, LED light</t>
  </si>
  <si>
    <t>TMT Husky 500</t>
  </si>
  <si>
    <t>61cm, 0,8mm, galvanised steel, Finger Security, 61x7,6x0,8mm</t>
  </si>
  <si>
    <t>50cm 0,8mm RAL 9010, Finger Security, 50x7,6x0,8mm</t>
  </si>
  <si>
    <t>50cm 0,8mm ZINC coating, METECNO LOGO, Finger Security, 50x7,6x0,8mm</t>
  </si>
  <si>
    <t>50cm 0,8mm RAL9005 (black), METECNO LOGO, Finger Security, 50x7,6x0,8mm</t>
  </si>
  <si>
    <t>50cm 0,8mm RAL9010 (white), METECNO LOGO, Finger Security, 50x7,6x0,8mm</t>
  </si>
  <si>
    <t>50cm, 0,8mm, galvanised steel, Finger Security, 50x7,6x0,8mm</t>
  </si>
  <si>
    <t>61cm,  0,8mm RAL 9010, Finger Security, 61x7,6x0,8mm</t>
  </si>
  <si>
    <t>METECNO 50cm, 0,8mm, ZINC COATING</t>
  </si>
  <si>
    <t>METECNO 50cm, 0,8mm, BLACK</t>
  </si>
  <si>
    <t>METECNO 50cm, 0,8mm WHITE</t>
  </si>
  <si>
    <t>METECNO 61cm, 0,8mm ZINC COATING</t>
  </si>
  <si>
    <t>METECNO 61cm, 0,8mm, BLACK</t>
  </si>
  <si>
    <t>METECNO 61cm, 0,8mm WHITE</t>
  </si>
  <si>
    <t>END CAP 50cm, 0,8mm, STEEL</t>
  </si>
  <si>
    <t>END CAP 50cm, 0,8mm, STEEL - PACKAGE</t>
  </si>
  <si>
    <t xml:space="preserve">END CAP 61cm, 0,8mm, STEEL </t>
  </si>
  <si>
    <t>END CAP 61cm, 0,8mm STEEL - PACKAGE</t>
  </si>
  <si>
    <t>61cm 0,8mm ZINC coating, METECNO LOGO, Finger Security, 50x7,6x0,8mm</t>
  </si>
  <si>
    <t>61cm 0,8mm RAL9005 (black), METECNO LOGO, Finger Security, 50x7,6x0,8mm</t>
  </si>
  <si>
    <t>61cm 0,8mm RAL9010 (white), METECNO LOGO, Finger Security, 50x7,6x0,8mm</t>
  </si>
  <si>
    <t>END CAP 50cm, 0,8mm, WHITE</t>
  </si>
  <si>
    <t>END CAP 50cm, 0,8mm WHITE - PACKAGE</t>
  </si>
  <si>
    <t>END CAP 61cm, 0,8mm WHITE</t>
  </si>
  <si>
    <t>END CAP 61cm, 0,8mm WHITE - PACKAGE</t>
  </si>
  <si>
    <t>BASIC Hardware Box 4 PANELS - METECNO</t>
  </si>
  <si>
    <r>
      <t>BASIC Hardware Box 5 PANELS 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METECNO</t>
    </r>
  </si>
  <si>
    <t>HIGH CLASS Hardware Box 4 PANELS - METECNO</t>
  </si>
  <si>
    <t>HIGH CLASS Hardware Box 5 PANELS - METECNO</t>
  </si>
  <si>
    <r>
      <t>HIGH CLASS Hardware Box 6 PANELS 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METECNO</t>
    </r>
  </si>
  <si>
    <t>WIDE DOORS, HIGH CLASS 4 PANELS, METECNO - DOUBLE HINGE</t>
  </si>
  <si>
    <t>HIGH CLASS 4 PANELS, LONGER CABLE</t>
  </si>
  <si>
    <t>ACCESSORIES BOX</t>
  </si>
  <si>
    <r>
      <t xml:space="preserve">WIDE DOORS, HIGH CLASS 4 PANELS, METECNO </t>
    </r>
    <r>
      <rPr>
        <sz val="10"/>
        <color rgb="FFA20000"/>
        <rFont val="Arial"/>
        <family val="2"/>
        <charset val="238"/>
      </rPr>
      <t>LONGER CABLE</t>
    </r>
    <r>
      <rPr>
        <sz val="10"/>
        <rFont val="Arial"/>
        <family val="2"/>
        <charset val="238"/>
      </rPr>
      <t xml:space="preserve"> </t>
    </r>
    <r>
      <rPr>
        <sz val="10"/>
        <color rgb="FFA20000"/>
        <rFont val="Arial"/>
        <family val="2"/>
        <charset val="238"/>
      </rPr>
      <t xml:space="preserve">- DOUBLE HINGE </t>
    </r>
  </si>
  <si>
    <r>
      <t>HIGH CLASS Hardware Box 4 PANELS</t>
    </r>
    <r>
      <rPr>
        <sz val="10"/>
        <color rgb="FFA2000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METECNO -</t>
    </r>
    <r>
      <rPr>
        <sz val="10"/>
        <color rgb="FFA20000"/>
        <rFont val="Arial"/>
        <family val="2"/>
        <charset val="238"/>
      </rPr>
      <t xml:space="preserve"> LONGER CABLE</t>
    </r>
  </si>
  <si>
    <t>HIGH CLASS 4 PANELS, LONGER CABLE PACKAGE</t>
  </si>
  <si>
    <t>WIDE DOORS, LONGER CABLE, DOUBLE HINGE - 4 PANELS METECNO</t>
  </si>
  <si>
    <t>WIDE DOORS, LONGER CABLE - 4 PANELS - PCKG</t>
  </si>
  <si>
    <t>ACCESSORY BOX - WIDE DOORS</t>
  </si>
  <si>
    <t>ACCESSORIES BOX, WIDE DOORS, 1 PANEL</t>
  </si>
  <si>
    <t>ACCESSORIES BOX, 1 PANEL</t>
  </si>
  <si>
    <t>HIGH CLASS 4 PANELS - PACKAGE</t>
  </si>
  <si>
    <t>TMT Transmitters and accessories</t>
  </si>
  <si>
    <t>Transmitters, External receivers and accessories</t>
  </si>
  <si>
    <t>External receiver with TUYA wifi</t>
  </si>
  <si>
    <t>MONOVAL 50cm, 1mm ZINC COATING</t>
  </si>
  <si>
    <t>MONOVAL 61cm, 1mm ZINC COATING</t>
  </si>
  <si>
    <t>MONOVAL 50cm, 1mm DOUBLE, ZINC COATING</t>
  </si>
  <si>
    <t>MONOVAL 61cm, 1mm, DOUBLE ZINC COATING</t>
  </si>
  <si>
    <t>End caps, METECNO, Finger security, 0.8mm</t>
  </si>
  <si>
    <t>End caps, METECNO LOGO, Finger Security, 0.8mm</t>
  </si>
  <si>
    <t>End caps EPCO panels, Finger Security, 1mm</t>
  </si>
  <si>
    <r>
      <t>End caps for Sectional Garage doors,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PANEL MONOVAL</t>
    </r>
  </si>
  <si>
    <r>
      <t xml:space="preserve">50cm, </t>
    </r>
    <r>
      <rPr>
        <b/>
        <sz val="10"/>
        <rFont val="Arial"/>
        <family val="2"/>
        <charset val="238"/>
      </rPr>
      <t>1mm</t>
    </r>
    <r>
      <rPr>
        <sz val="10"/>
        <rFont val="Arial"/>
        <family val="2"/>
        <charset val="238"/>
      </rPr>
      <t>, galvanised steel, Finger Security, 48,2x7,6x1mm</t>
    </r>
  </si>
  <si>
    <r>
      <t xml:space="preserve">55cm, </t>
    </r>
    <r>
      <rPr>
        <b/>
        <sz val="10"/>
        <rFont val="Arial"/>
        <family val="2"/>
        <charset val="238"/>
      </rPr>
      <t>1mm</t>
    </r>
    <r>
      <rPr>
        <sz val="10"/>
        <rFont val="Arial"/>
        <family val="2"/>
        <charset val="238"/>
      </rPr>
      <t>, galvanised steel, Finger Security, 53,3x7,6x1mm</t>
    </r>
  </si>
  <si>
    <r>
      <t xml:space="preserve">61cm, </t>
    </r>
    <r>
      <rPr>
        <b/>
        <sz val="10"/>
        <rFont val="Arial"/>
        <family val="2"/>
        <charset val="238"/>
      </rPr>
      <t>1mm</t>
    </r>
    <r>
      <rPr>
        <sz val="10"/>
        <rFont val="Arial"/>
        <family val="2"/>
        <charset val="238"/>
      </rPr>
      <t>, galvanised steel, Finger Security, 60x7,6x1mm</t>
    </r>
  </si>
  <si>
    <r>
      <t xml:space="preserve">50cm, </t>
    </r>
    <r>
      <rPr>
        <b/>
        <sz val="10"/>
        <rFont val="Arial"/>
        <family val="2"/>
        <charset val="238"/>
      </rPr>
      <t>1mm double</t>
    </r>
    <r>
      <rPr>
        <sz val="10"/>
        <rFont val="Arial"/>
        <family val="2"/>
        <charset val="238"/>
      </rPr>
      <t>, galvanised steel, Finger Security, 48,2x15,4x1mm</t>
    </r>
  </si>
  <si>
    <r>
      <t xml:space="preserve">55cm, </t>
    </r>
    <r>
      <rPr>
        <b/>
        <sz val="10"/>
        <rFont val="Arial"/>
        <family val="2"/>
        <charset val="238"/>
      </rPr>
      <t>1mm double</t>
    </r>
    <r>
      <rPr>
        <sz val="10"/>
        <rFont val="Arial"/>
        <family val="2"/>
        <charset val="238"/>
      </rPr>
      <t>, galvanised steel, Finger Security, 53,3x15,4x1mm</t>
    </r>
  </si>
  <si>
    <r>
      <t xml:space="preserve">61cm, </t>
    </r>
    <r>
      <rPr>
        <b/>
        <sz val="10"/>
        <rFont val="Arial"/>
        <family val="2"/>
        <charset val="238"/>
      </rPr>
      <t>1mm double</t>
    </r>
    <r>
      <rPr>
        <sz val="10"/>
        <rFont val="Arial"/>
        <family val="2"/>
        <charset val="238"/>
      </rPr>
      <t>, galvanised steel, Finger Security, 60x15,4x1mm</t>
    </r>
  </si>
  <si>
    <t>EPCO 50cm, 1mm</t>
  </si>
  <si>
    <t>EPCO 55cm, 1mm</t>
  </si>
  <si>
    <t>EPCO 61cm, 1mm</t>
  </si>
  <si>
    <t>EPCO 50cm, 1mm DOUBLE</t>
  </si>
  <si>
    <t>EPCO 55cm, 1mm DOUBLE</t>
  </si>
  <si>
    <t>EPCO 61cm, 1mm DOUBLE</t>
  </si>
  <si>
    <t xml:space="preserve">SOLAR PANEL "JOY" KIT </t>
  </si>
  <si>
    <t>SOLAR PARKING LOCK</t>
  </si>
  <si>
    <t>Parking keeper with solar panel, big battery 6V - 7Ah, 2 transmitters, charger, SET</t>
  </si>
  <si>
    <t>NIULI FORKLIFT 10T, 6m LIFTING HEIGHT</t>
  </si>
  <si>
    <t>Barrier Gate KIT, JOY BC6050, 3+3m telescopic, LED RGB, WiFi, Battery KIT, 10 transmit., Brushless DC motor</t>
  </si>
  <si>
    <t>Barrier Gate KIT, JOY BC6050, 3.5m bending boom, LED RGB, 2  transmitt., Brushless DC motor</t>
  </si>
  <si>
    <t>JOY BC6050 + 3.5m bending boom</t>
  </si>
  <si>
    <t>GALVANIZED STEEL TREAD GRID, TELESCOPIC LADDER &amp; ZINC COATED SHELVES</t>
  </si>
  <si>
    <t>STEEL TREAD GRID, LADDER, SHELVES</t>
  </si>
  <si>
    <t>Telescopic aluminium ladder 2.5+2.5m, up to 5m height, max load 150kg</t>
  </si>
  <si>
    <t>Adjustable zinc coated shelves, 1500x600x2000mm (LxWxH), 6 layers</t>
  </si>
  <si>
    <t>TELESCOPIC ALUMINIUM LADDER 2.5+2.5m</t>
  </si>
  <si>
    <t>ADJUSTABLE ZINC COATED SHELVES</t>
  </si>
  <si>
    <t>TERRIER 200 KIT - PCKG</t>
  </si>
  <si>
    <t>Aluno pergola, 6x4m, Ultra Slim GLASS sliding walls, led+2 transmitters</t>
  </si>
  <si>
    <t>ALUNO 6x4m, GLASS SLIDING WALLS</t>
  </si>
  <si>
    <t>Shipping container, 8FT</t>
  </si>
  <si>
    <t>CONTAINER RAMP</t>
  </si>
  <si>
    <t>8FT</t>
  </si>
  <si>
    <t>20FT FULL SIDE DOORS OPENING</t>
  </si>
  <si>
    <t>40FT PARTIAL OPENING, 4 DOORS WITH BEAM</t>
  </si>
  <si>
    <t>Cable drum, NL8 (4x8) pair (left and right)</t>
  </si>
  <si>
    <t>Cable drum, NL12 pair (left and right)</t>
  </si>
  <si>
    <t>Cable drum, NL13 pair (left and right)</t>
  </si>
  <si>
    <t>Cable drum, NL18 pair (left and right)</t>
  </si>
  <si>
    <t>Cable drum, NL32 pair (left and right)</t>
  </si>
  <si>
    <t>Cable drum, HL54 pair (left and right)</t>
  </si>
  <si>
    <t>Cable drum, HL120 pair (left and right)</t>
  </si>
  <si>
    <t>Cable drum, HL164 pair (left and right)</t>
  </si>
  <si>
    <t>Cable drum, VL11 pair (left and right)</t>
  </si>
  <si>
    <t>Cable drum, VL18 pair (left and right)</t>
  </si>
  <si>
    <t>Cable drum, VL28 pair (left and right)</t>
  </si>
  <si>
    <t>NL8 (4x8)</t>
  </si>
  <si>
    <t>NL10</t>
  </si>
  <si>
    <t>NL12</t>
  </si>
  <si>
    <t>NL13</t>
  </si>
  <si>
    <t>NL18</t>
  </si>
  <si>
    <t>NL32</t>
  </si>
  <si>
    <t>HL54</t>
  </si>
  <si>
    <t>HL120</t>
  </si>
  <si>
    <t>HL164</t>
  </si>
  <si>
    <t>VL11</t>
  </si>
  <si>
    <t>VL18</t>
  </si>
  <si>
    <t>VL28</t>
  </si>
  <si>
    <t>CONTAINER SUMMARY - ALL CONTAINERS + RAMP</t>
  </si>
  <si>
    <t>MOTOR PAX-II 800Nm + 2x transmitters + 0,5W LOW STANDBY POWER</t>
  </si>
  <si>
    <t>MOTOR PAX-II 1200Nm + 2x transmitters + 0,5W LOW STANDBY POWER</t>
  </si>
  <si>
    <t>MOTOR PAX-II 1200Nm PLUS + 2x transmitters + 0,5W LOW STANDBY POWER</t>
  </si>
  <si>
    <t>PAX-II 1200 PLUS</t>
  </si>
  <si>
    <t>MOTOR PAX-II 800Nm + 2x transmitter + 3,3m Rail (belt), 0,5W low power</t>
  </si>
  <si>
    <t>MOTOR PAX-II 800Nm + 2x transmitter + 3,6m Rail (belt), 0,5W low power</t>
  </si>
  <si>
    <t>MOTOR PAX-II 1200Nm + 2x transmitter + 4,2m Rail (belt) + 2 hangers, 0,5W low power</t>
  </si>
  <si>
    <t>PAX-II 800Nm + 3,3m rail (belt) in 3 parts, WIFI</t>
  </si>
  <si>
    <t>PAX-II 800Nm + 3,3m rail (belt)</t>
  </si>
  <si>
    <t>PAX-II 800Nm + 3,6m rail (belt)</t>
  </si>
  <si>
    <t>PAX-II 1200NM + 4,2 rail (belt) + 2 hangers</t>
  </si>
  <si>
    <t>SET / Garage door opener DS - M800 + 3,3m belt rail (in 3 parts) + WIFI</t>
  </si>
  <si>
    <t>M800 + 3,3 belt rail (in 3 parts) + WIFI</t>
  </si>
  <si>
    <t>MOTOR PAX-II 800Nm + 3,3m Rail (belt) in 3 parts + 2x transmitter + WIFI, packed in 1 box, 0,5W low power</t>
  </si>
  <si>
    <t>TMT Papillon 250, WiFi + 2x transmitters</t>
  </si>
  <si>
    <t>TMT PAPILLON 250</t>
  </si>
  <si>
    <t>TMT ALL TOGETHER ON 1 FLYER</t>
  </si>
  <si>
    <t xml:space="preserve">TMT - ALL TOGETHER </t>
  </si>
  <si>
    <t>SL600AC WITH NEW LAMP</t>
  </si>
  <si>
    <t>JOY SL600AC, Sliding gate opener, 2 transmitters, photocell not wireless, spring limit switch + new lamp</t>
  </si>
  <si>
    <t>BASIC 4 PANELS - PCKG</t>
  </si>
  <si>
    <t>Hardware box - Industrial with END CAPS</t>
  </si>
  <si>
    <t>8 panels, Finger security, industrial, W5000mm x H4880mm, Metecno + WITH END CAPS</t>
  </si>
  <si>
    <t>10 panels, Finger security, industrial, W5000mm x H5000mm, Metecno + WITH END CAPS</t>
  </si>
  <si>
    <t>8 panels, Monoval, industrial, W5000mm x H4880mm, Metecno + WITH END CAPS</t>
  </si>
  <si>
    <t>10 panels, Monoval, industrial, W5000mm x H5000mm, Metecno + WITH END CAPS</t>
  </si>
  <si>
    <t>8 PANELS - FINGER SECURITY + END CAPS</t>
  </si>
  <si>
    <t>10 PANELS - FINGER SECURITY + END CAPS</t>
  </si>
  <si>
    <t>8 PANELS - MONOVAL + END CAPS</t>
  </si>
  <si>
    <t>10 PANELS - MONOVAL + END CAPS</t>
  </si>
  <si>
    <t>8 PANELS - FINGER SECURITY</t>
  </si>
  <si>
    <t>8 PANELS - FINGER - PCKG</t>
  </si>
  <si>
    <t>10 PANELS - FINGER SECURITY</t>
  </si>
  <si>
    <t>10 PANELS - FINGER - PCKG</t>
  </si>
  <si>
    <t>8 PANELS - MONOVAL</t>
  </si>
  <si>
    <t>8 PANELS - MONOVAL - PCKG</t>
  </si>
  <si>
    <t>10 PANELS - MONOVAL</t>
  </si>
  <si>
    <t>10 PANELS - MONOVAL - PCKG</t>
  </si>
  <si>
    <t>SET TRACKS - INDUSTRIAL (C PROFILE, L PROFILE, HORIZONTAL TRACK WITH CURVE, SIDE SEAL, SUSPENSION PROFILE, SHAFT PIPE</t>
  </si>
  <si>
    <t>Track SET for Industrial garage doors (H4500mm)</t>
  </si>
  <si>
    <t>Track SET for Industrial garage doors (H5000mm)</t>
  </si>
  <si>
    <t>Track SET for Industrial garage doors (H5500mm)</t>
  </si>
  <si>
    <t>TRACK SET - INDUSTRIAL - H5000mm</t>
  </si>
  <si>
    <t>TRACK SET - INDUSTRIAL H4500mm</t>
  </si>
  <si>
    <t>Shipping container, 20FT Standard - OPENING BOTH SIDES AND END DOORS</t>
  </si>
  <si>
    <t>20FT Standard - ALL SIDES OPENING</t>
  </si>
  <si>
    <t>40FT HQ</t>
  </si>
  <si>
    <t>Shipping container, 40FT HQ</t>
  </si>
  <si>
    <t>ALL CONTAINERS + RAMP</t>
  </si>
  <si>
    <t>CONTAINER SUMMARY - ALL CONTAINERS + RAMP - SALES PRICES</t>
  </si>
  <si>
    <t>ALL CONTAINERS + RAMP - SALE PRICES</t>
  </si>
  <si>
    <t>******</t>
  </si>
  <si>
    <t>NEW</t>
  </si>
  <si>
    <t>TRACK SET - INDUSTRIAL - H5500mm</t>
  </si>
  <si>
    <t>Aluno pergola, 6x4m, ALU sliding shuters, led+2 transmitters</t>
  </si>
  <si>
    <t>PERGOLE - EXPORT SALE PRICES - for 10pcs</t>
  </si>
  <si>
    <t>ALL PERGOLAS - SALE PRICE - 10pcs</t>
  </si>
  <si>
    <t>ALUNO 6x4m, ALU SLIDING SHUTTERS</t>
  </si>
  <si>
    <t>ALUNO 6x4m, ALU SHUTTERS - RETAIL PRICES</t>
  </si>
  <si>
    <t>ALU SLIDING SHUTTERS SPEC.</t>
  </si>
  <si>
    <t xml:space="preserve">GLASS WALLS SPEC. </t>
  </si>
  <si>
    <t>ALUNO 6x4m, GLASS WALLS - RETAIL PRICES</t>
  </si>
  <si>
    <t>PALLET RACKING</t>
  </si>
  <si>
    <t>PALLET RACKING - Retail prices</t>
  </si>
  <si>
    <t>WPC DECKING - FLOOR &amp; WALL</t>
  </si>
  <si>
    <t>WPC WALL DECKING</t>
  </si>
  <si>
    <t>WPC FLOOR DECKING</t>
  </si>
  <si>
    <t>WPC FLOOR DECKING, 300x300x20mm</t>
  </si>
  <si>
    <t>WPC WALL DECKING, 2200x2419x26mm</t>
  </si>
  <si>
    <t>GARDEN FURNITURE - SET</t>
  </si>
  <si>
    <t>SET - TABLE + 10 CHAIRS - ANTHRACITE</t>
  </si>
  <si>
    <t>SET - TABLE + 10 CHAIRS - WHITE</t>
  </si>
  <si>
    <r>
      <t>SET</t>
    </r>
    <r>
      <rPr>
        <i/>
        <sz val="10"/>
        <rFont val="YACgEan-tYE_0"/>
        <charset val="238"/>
      </rPr>
      <t xml:space="preserve"> - </t>
    </r>
    <r>
      <rPr>
        <sz val="10"/>
        <rFont val="YACgEan-tYE_0"/>
        <charset val="238"/>
      </rPr>
      <t>DOUBLE BUTTERFLY EXTENSION TABLE &amp; 10pcs ALUMINIUM TEXTILENE CHAIRS, ANTHRACITE,  Extension of the table in three dimensions 207 / 257,5 / 308cm (lenght), for 6-10 persons</t>
    </r>
  </si>
  <si>
    <r>
      <t>SET</t>
    </r>
    <r>
      <rPr>
        <i/>
        <sz val="10"/>
        <rFont val="YACgEan-tYE_0"/>
        <charset val="238"/>
      </rPr>
      <t xml:space="preserve"> - </t>
    </r>
    <r>
      <rPr>
        <sz val="10"/>
        <rFont val="YACgEan-tYE_0"/>
        <charset val="238"/>
      </rPr>
      <t>DOUBLE BUTTERFLY EXTENSION TABLE &amp; 10pcs ALUMINIUM TEXTILENE CHAIRS, WHITE,  Extension of the table in three dimensions 207 / 257,5 / 308cm (lenght), for 6-10 persons</t>
    </r>
  </si>
  <si>
    <t>SET - TABLE WITH 10 CHAIR - WHITE AND ANTHRACITE</t>
  </si>
  <si>
    <t>SET - SINGLE SOFA+TRIPLE SOFA+TABLE - ANTHRACITE AND WHITE - RETAIL PRICE</t>
  </si>
  <si>
    <t>SET - Single sofa + Triple sofa + Table, Aluminium with teak wood armrests - WHITE</t>
  </si>
  <si>
    <t>SET - Single sofa + Triple sofa + Table, Aluminium with teak wood armrests - ANTHRACITE</t>
  </si>
  <si>
    <t>VILLA 6x4 - RETAIL PRICE</t>
  </si>
  <si>
    <t>VILLA 6x4 - EXPORT PRICE</t>
  </si>
  <si>
    <t>TRAFFIC LIGHT APOLLO PLAST</t>
  </si>
  <si>
    <t>TRAFFIC LIGHT</t>
  </si>
  <si>
    <t>TRAFFIC LIGHT APOLLO</t>
  </si>
  <si>
    <t>APOLLO PLAST</t>
  </si>
  <si>
    <t>APOLLO</t>
  </si>
  <si>
    <t>Electric forklift 1.5T, 4,5m lifting height</t>
  </si>
  <si>
    <t>FORKLIFT CPCD 3,5T DIESEL, Automatic positioning of the forks</t>
  </si>
  <si>
    <t>Forklift CPCD10.0T DIESEL, 6m lifting height, auto positioner</t>
  </si>
  <si>
    <t>ELECTRIC FORKLIFT 1.5T - 4,5m lifting height</t>
  </si>
  <si>
    <t>Self-supporting sliding cantilever gate - ALU profile</t>
  </si>
  <si>
    <t>SLIDING CANTILEVER GATE SET - ALU PROFILE</t>
  </si>
  <si>
    <t>Self-supporting sliding cantilever gate - Wire mesh</t>
  </si>
  <si>
    <t>SLIDING CANTILEVER GATE - FENCE - WIRE MESH AND ALU PROFILE</t>
  </si>
  <si>
    <t>SLIDING CANTILEVER GATE - WIRE MESH</t>
  </si>
  <si>
    <t>ECO PANEL</t>
  </si>
  <si>
    <t>CONTAINER - RESIDENTIAL - OFFICE</t>
  </si>
  <si>
    <t>RESIDENTIAL AND OFFICE CONTAINER</t>
  </si>
  <si>
    <t xml:space="preserve">NEW RESIDENTIAL / OFFICE CONTAINER, 5980 x 2400 x 2567mm (LxWxH) </t>
  </si>
  <si>
    <t>Prefabricated warehouse - shelter, GS3040-HD, 9,15x12x4,5m (WxLxH), PVC 750g/m2</t>
  </si>
  <si>
    <t>Prefabricated warehouse - shelter, GS3065, 9,15x20x4,5m (WxLxH), PVC 610g/m2</t>
  </si>
  <si>
    <t>Prefabricated warehouse - shelter, GS2340, 7x12x4,8m (WxLxH), PVC 610g/m2</t>
  </si>
  <si>
    <t>Prefabricated warehouse - shelter, GS336520T, 10x20x6m (WxLxH), PVC 610g/m2</t>
  </si>
  <si>
    <t>GS3040-HD</t>
  </si>
  <si>
    <t>GS2340</t>
  </si>
  <si>
    <t>TSU 4070 - PVC COVER</t>
  </si>
  <si>
    <t>TSU 4070 - Metal corrugated sheet, rib 3m</t>
  </si>
  <si>
    <t>TSU 4070 - Metal corrugated sheet, rib 1,5m</t>
  </si>
  <si>
    <t>Italpannell panel 610mm, RAL 7016, Anthracit, 1 central line, Finger security</t>
  </si>
  <si>
    <t>Italpannell panel 500mm, RAL 7016, Anthracit, 1 central line, Finger security</t>
  </si>
  <si>
    <t>Italpannell panel 500mm, RAL 9010, White, 1 central line, Finger security</t>
  </si>
  <si>
    <t>Italpannell panel 610mm, RAL 9010, White, 1 central line, Finger security</t>
  </si>
  <si>
    <t>Italpannell panel 500mm, RAL 9006, Silver, 1 central line, Finger security</t>
  </si>
  <si>
    <t>Italpannell panel 610mm, RAL 9006, Silver, 1 central line, Finger security</t>
  </si>
  <si>
    <t>19 (256,50ml)</t>
  </si>
  <si>
    <t>Italpannell panels for sectional doors</t>
  </si>
  <si>
    <t>ITALPANNELLI 500mm, SILVER</t>
  </si>
  <si>
    <t>ITALPANNELLI 610mm, SILVER</t>
  </si>
  <si>
    <t>ITALPANNELLI 500mm, ANTHRACITE</t>
  </si>
  <si>
    <t>ITALPANNELLI 610mm, ANTHRACITE</t>
  </si>
  <si>
    <t>ITALPANNELLI 500mm, WHITE</t>
  </si>
  <si>
    <t>ITALPANNELLI 610mm, WHITE</t>
  </si>
  <si>
    <t>Manual 100B-4T, 4x3 - čelik</t>
  </si>
  <si>
    <t>Sliding cantilever gate Set, 94x85x5mm, with 5.8m C profile (with GEAR RACK 5.8m)</t>
  </si>
  <si>
    <t>SLIDING SET 94x85x5mm - C PROFILE WITH GEAR RACK 5.8m</t>
  </si>
  <si>
    <t>Italpannell panel 610mm, RAL 9005, Black, 1 central line, Finger security</t>
  </si>
  <si>
    <t>ITALPANNELL 500mm, BLACK</t>
  </si>
  <si>
    <t>ITALPANNELL 610mm, BLACK</t>
  </si>
  <si>
    <t>NEW FLYER - Prefabricated warehouse - shelter, GS4070, 21,4x12,2x6,4m (WxLxH), PVC 610g/m2</t>
  </si>
  <si>
    <t>Prefabricated warehouse - shelter, GS4070 with electrical rolo doors, 21,4x12,2x6,4m (WxLxH), PVC 610g/m2</t>
  </si>
  <si>
    <t>GS3365207</t>
  </si>
  <si>
    <t>GS4070</t>
  </si>
  <si>
    <t>GS4070 WITH ELECTRICAL ROLO DOORS</t>
  </si>
  <si>
    <t>bude</t>
  </si>
  <si>
    <t>******NEW*****</t>
  </si>
  <si>
    <t>U - PACKAGE</t>
  </si>
  <si>
    <t>V - PACKAGE</t>
  </si>
  <si>
    <t>U PROFILE GUIDES AND WHEELS</t>
  </si>
  <si>
    <t>V PROFILE GUIDE AND WHEELS</t>
  </si>
  <si>
    <t>"U" and "V" profile guide with wheels - SLIDING GATES</t>
  </si>
  <si>
    <t>Roller JINN, for "U" profile guide, HT2U80, 78mm - double bearing</t>
  </si>
  <si>
    <t>U PROFILE - EMBEDDED IN GROUND + WHEELS</t>
  </si>
  <si>
    <t>Roller JINN, for "U" profile guide, HT2U60R10, R10, 58mm - double bearing</t>
  </si>
  <si>
    <t>Roller JINN, for "U" profile guide, HD2U60R10, R10, 58mm - double bearing</t>
  </si>
  <si>
    <t>Roller JINN, for "U" profile guide, HT2U80R10, R10, 78mm - double bearing</t>
  </si>
  <si>
    <t>Roller JINN, for "U" profile guide, HT2U100R10, R10, 98mm - double bearing</t>
  </si>
  <si>
    <t>Embedded Gate Track Connecting Rod, QT01A</t>
  </si>
  <si>
    <t>In-Ground Embedded “U” profile GUIDE AND WHEELS, R10, 5,8m lenght</t>
  </si>
  <si>
    <t>Roller JINN, for "V" profile guide, HT2V60, 58mm - double bearing</t>
  </si>
  <si>
    <t>Roller JINN, for "V" profile guide, HD2V60, 58mm - double bearing</t>
  </si>
  <si>
    <t>SWING GATE PARTS</t>
  </si>
  <si>
    <t xml:space="preserve">Swing gate parts </t>
  </si>
  <si>
    <t>Italpannell panel 500mm, RAL 9005, Black, 1 central line, Finger security</t>
  </si>
  <si>
    <t>4,16 / 4,89</t>
  </si>
  <si>
    <t>4,65 / 5,11 / 5,65</t>
  </si>
  <si>
    <t>Manual 100B-4T, 3x3 - čelik</t>
  </si>
  <si>
    <t>MANUAL 100B-4T 3x3 ČELIK</t>
  </si>
  <si>
    <t>MANUAL 100B-4T 4x3, ČELIK</t>
  </si>
  <si>
    <t>MANUAL 100B-4T 3x3 - WITH PRICE</t>
  </si>
  <si>
    <t>MANUAL 100B-4T 4x3 - WITH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</si>
</sst>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0">
    <font>
      <sz val="10"/>
      <name val="Arial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A20000"/>
      <name val="Arial"/>
      <family val="2"/>
      <charset val="238"/>
    </font>
    <font>
      <sz val="10"/>
      <name val="YACgEan-tYE_0"/>
      <charset val="238"/>
    </font>
    <font>
      <i/>
      <sz val="10"/>
      <name val="YACgEan-tYE_0"/>
      <charset val="238"/>
    </font>
    <font>
      <sz val="1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341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" xfId="0" applyFill="1" applyBorder="1"/>
    <xf numFmtId="0" fontId="4" fillId="5" borderId="2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7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7" fontId="9" fillId="3" borderId="3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2" fillId="0" borderId="1" xfId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2" fillId="0" borderId="1" xfId="1" applyFill="1" applyBorder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5" borderId="1" xfId="0" applyFont="1" applyFill="1" applyBorder="1"/>
    <xf numFmtId="0" fontId="3" fillId="5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5" borderId="7" xfId="0" applyFont="1" applyFill="1" applyBorder="1"/>
    <xf numFmtId="17" fontId="9" fillId="3" borderId="7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4" fillId="7" borderId="0" xfId="0" applyFont="1" applyFill="1"/>
    <xf numFmtId="17" fontId="10" fillId="5" borderId="8" xfId="0" applyNumberFormat="1" applyFont="1" applyFill="1" applyBorder="1" applyAlignment="1">
      <alignment horizontal="center" vertical="center"/>
    </xf>
    <xf numFmtId="17" fontId="9" fillId="3" borderId="9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4" fillId="5" borderId="7" xfId="0" applyFont="1" applyFill="1" applyBorder="1"/>
    <xf numFmtId="0" fontId="4" fillId="7" borderId="2" xfId="0" applyFont="1" applyFill="1" applyBorder="1"/>
    <xf numFmtId="0" fontId="4" fillId="7" borderId="7" xfId="0" applyFont="1" applyFill="1" applyBorder="1"/>
    <xf numFmtId="0" fontId="4" fillId="7" borderId="8" xfId="0" applyFont="1" applyFill="1" applyBorder="1" applyAlignment="1">
      <alignment horizontal="center"/>
    </xf>
    <xf numFmtId="0" fontId="3" fillId="5" borderId="3" xfId="0" applyFont="1" applyFill="1" applyBorder="1"/>
    <xf numFmtId="17" fontId="10" fillId="7" borderId="8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3" fillId="5" borderId="2" xfId="0" applyFont="1" applyFill="1" applyBorder="1"/>
    <xf numFmtId="0" fontId="0" fillId="0" borderId="1" xfId="0" applyBorder="1"/>
    <xf numFmtId="0" fontId="4" fillId="7" borderId="1" xfId="0" applyFont="1" applyFill="1" applyBorder="1"/>
    <xf numFmtId="0" fontId="0" fillId="8" borderId="1" xfId="0" applyFill="1" applyBorder="1" applyAlignment="1">
      <alignment horizontal="center"/>
    </xf>
    <xf numFmtId="0" fontId="4" fillId="7" borderId="3" xfId="0" applyFont="1" applyFill="1" applyBorder="1"/>
    <xf numFmtId="0" fontId="4" fillId="0" borderId="11" xfId="0" applyFont="1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17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7" borderId="14" xfId="0" applyFont="1" applyFill="1" applyBorder="1"/>
    <xf numFmtId="0" fontId="3" fillId="3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4" fillId="7" borderId="15" xfId="0" applyFont="1" applyFill="1" applyBorder="1"/>
    <xf numFmtId="0" fontId="2" fillId="5" borderId="1" xfId="1" applyFill="1" applyBorder="1" applyAlignment="1" applyProtection="1">
      <alignment horizontal="center"/>
    </xf>
    <xf numFmtId="2" fontId="9" fillId="3" borderId="1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/>
    </xf>
    <xf numFmtId="0" fontId="4" fillId="7" borderId="10" xfId="0" applyFont="1" applyFill="1" applyBorder="1"/>
    <xf numFmtId="0" fontId="2" fillId="7" borderId="1" xfId="1" applyFill="1" applyBorder="1" applyAlignment="1" applyProtection="1">
      <alignment horizontal="center"/>
    </xf>
    <xf numFmtId="17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7" fontId="10" fillId="5" borderId="1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1" fontId="10" fillId="7" borderId="3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2" fillId="7" borderId="3" xfId="1" applyFill="1" applyBorder="1" applyAlignment="1" applyProtection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 vertical="center"/>
    </xf>
    <xf numFmtId="0" fontId="3" fillId="3" borderId="1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17" fontId="10" fillId="7" borderId="7" xfId="0" applyNumberFormat="1" applyFont="1" applyFill="1" applyBorder="1" applyAlignment="1">
      <alignment horizontal="center" vertical="center"/>
    </xf>
    <xf numFmtId="0" fontId="2" fillId="0" borderId="0" xfId="1" applyFill="1" applyAlignment="1" applyProtection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17" fontId="3" fillId="5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center"/>
    </xf>
    <xf numFmtId="0" fontId="4" fillId="7" borderId="11" xfId="0" applyFont="1" applyFill="1" applyBorder="1"/>
    <xf numFmtId="17" fontId="10" fillId="7" borderId="11" xfId="0" applyNumberFormat="1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/>
    </xf>
    <xf numFmtId="17" fontId="10" fillId="7" borderId="3" xfId="0" applyNumberFormat="1" applyFont="1" applyFill="1" applyBorder="1" applyAlignment="1">
      <alignment horizontal="center" vertical="center"/>
    </xf>
    <xf numFmtId="2" fontId="10" fillId="7" borderId="3" xfId="0" applyNumberFormat="1" applyFont="1" applyFill="1" applyBorder="1" applyAlignment="1">
      <alignment horizontal="center" vertical="center"/>
    </xf>
    <xf numFmtId="0" fontId="2" fillId="0" borderId="11" xfId="1" applyFill="1" applyBorder="1" applyAlignment="1" applyProtection="1">
      <alignment horizontal="center"/>
    </xf>
    <xf numFmtId="0" fontId="2" fillId="0" borderId="3" xfId="1" applyFill="1" applyBorder="1" applyAlignment="1" applyProtection="1">
      <alignment horizontal="center"/>
    </xf>
    <xf numFmtId="0" fontId="4" fillId="0" borderId="8" xfId="0" applyFont="1" applyBorder="1"/>
    <xf numFmtId="0" fontId="0" fillId="0" borderId="7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0" borderId="8" xfId="0" applyFont="1" applyBorder="1" applyAlignment="1">
      <alignment wrapText="1"/>
    </xf>
    <xf numFmtId="0" fontId="10" fillId="5" borderId="3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0" fontId="2" fillId="7" borderId="11" xfId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2" fillId="0" borderId="2" xfId="1" applyBorder="1" applyAlignment="1" applyProtection="1">
      <alignment horizontal="center"/>
    </xf>
    <xf numFmtId="0" fontId="2" fillId="7" borderId="7" xfId="1" applyFill="1" applyBorder="1" applyAlignment="1" applyProtection="1">
      <alignment horizontal="center"/>
    </xf>
    <xf numFmtId="0" fontId="3" fillId="5" borderId="5" xfId="0" applyFont="1" applyFill="1" applyBorder="1" applyAlignment="1">
      <alignment horizontal="center"/>
    </xf>
    <xf numFmtId="17" fontId="9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8" fillId="7" borderId="1" xfId="1" applyFont="1" applyFill="1" applyBorder="1" applyAlignment="1" applyProtection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0" borderId="7" xfId="0" applyFont="1" applyBorder="1"/>
    <xf numFmtId="0" fontId="2" fillId="0" borderId="7" xfId="1" applyBorder="1" applyAlignment="1" applyProtection="1">
      <alignment horizontal="center"/>
    </xf>
    <xf numFmtId="0" fontId="2" fillId="0" borderId="11" xfId="1" applyBorder="1" applyAlignment="1" applyProtection="1">
      <alignment horizontal="center"/>
    </xf>
    <xf numFmtId="0" fontId="4" fillId="5" borderId="9" xfId="0" applyFont="1" applyFill="1" applyBorder="1" applyAlignment="1">
      <alignment horizontal="center"/>
    </xf>
    <xf numFmtId="0" fontId="2" fillId="5" borderId="2" xfId="1" applyFill="1" applyBorder="1" applyAlignment="1" applyProtection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" fontId="10" fillId="7" borderId="11" xfId="0" applyNumberFormat="1" applyFont="1" applyFill="1" applyBorder="1" applyAlignment="1">
      <alignment horizontal="center" vertical="center"/>
    </xf>
    <xf numFmtId="2" fontId="10" fillId="7" borderId="11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9" fillId="7" borderId="7" xfId="0" applyFont="1" applyFill="1" applyBorder="1"/>
    <xf numFmtId="0" fontId="8" fillId="7" borderId="11" xfId="1" applyFont="1" applyFill="1" applyBorder="1" applyAlignment="1" applyProtection="1">
      <alignment horizontal="center"/>
    </xf>
    <xf numFmtId="0" fontId="8" fillId="7" borderId="3" xfId="1" applyFont="1" applyFill="1" applyBorder="1" applyAlignment="1" applyProtection="1">
      <alignment horizontal="center"/>
    </xf>
    <xf numFmtId="0" fontId="8" fillId="7" borderId="14" xfId="1" applyFont="1" applyFill="1" applyBorder="1" applyAlignment="1" applyProtection="1">
      <alignment horizontal="center"/>
    </xf>
    <xf numFmtId="0" fontId="2" fillId="7" borderId="14" xfId="1" applyFill="1" applyBorder="1" applyAlignment="1" applyProtection="1">
      <alignment horizontal="center"/>
    </xf>
    <xf numFmtId="0" fontId="8" fillId="7" borderId="7" xfId="1" applyFont="1" applyFill="1" applyBorder="1" applyAlignment="1" applyProtection="1">
      <alignment horizontal="center"/>
    </xf>
    <xf numFmtId="0" fontId="4" fillId="7" borderId="7" xfId="0" applyFont="1" applyFill="1" applyBorder="1" applyAlignment="1">
      <alignment horizontal="center"/>
    </xf>
    <xf numFmtId="2" fontId="10" fillId="7" borderId="14" xfId="0" applyNumberFormat="1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2" fillId="0" borderId="14" xfId="1" applyFill="1" applyBorder="1" applyAlignment="1" applyProtection="1">
      <alignment horizontal="center"/>
    </xf>
    <xf numFmtId="0" fontId="2" fillId="7" borderId="1" xfId="1" applyFill="1" applyBorder="1" applyAlignment="1" applyProtection="1"/>
    <xf numFmtId="0" fontId="11" fillId="7" borderId="1" xfId="1" applyFont="1" applyFill="1" applyBorder="1" applyAlignment="1" applyProtection="1">
      <alignment horizontal="center"/>
    </xf>
    <xf numFmtId="0" fontId="12" fillId="7" borderId="1" xfId="1" applyFont="1" applyFill="1" applyBorder="1" applyAlignment="1" applyProtection="1"/>
    <xf numFmtId="0" fontId="3" fillId="3" borderId="17" xfId="0" applyFont="1" applyFill="1" applyBorder="1" applyAlignment="1">
      <alignment horizontal="center"/>
    </xf>
    <xf numFmtId="0" fontId="0" fillId="0" borderId="17" xfId="0" applyBorder="1"/>
    <xf numFmtId="0" fontId="2" fillId="0" borderId="17" xfId="1" applyBorder="1" applyAlignment="1" applyProtection="1"/>
    <xf numFmtId="0" fontId="0" fillId="5" borderId="17" xfId="0" applyFill="1" applyBorder="1"/>
    <xf numFmtId="0" fontId="3" fillId="7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" fillId="7" borderId="17" xfId="1" applyFill="1" applyBorder="1" applyAlignment="1" applyProtection="1">
      <alignment horizontal="center"/>
    </xf>
    <xf numFmtId="0" fontId="2" fillId="7" borderId="18" xfId="1" applyFill="1" applyBorder="1" applyAlignment="1" applyProtection="1">
      <alignment horizontal="center"/>
    </xf>
    <xf numFmtId="0" fontId="2" fillId="7" borderId="10" xfId="1" applyFill="1" applyBorder="1" applyAlignment="1" applyProtection="1">
      <alignment horizontal="center"/>
    </xf>
    <xf numFmtId="0" fontId="2" fillId="7" borderId="16" xfId="1" applyFill="1" applyBorder="1" applyAlignment="1" applyProtection="1">
      <alignment horizontal="center"/>
    </xf>
    <xf numFmtId="0" fontId="3" fillId="5" borderId="10" xfId="0" applyFont="1" applyFill="1" applyBorder="1" applyAlignment="1">
      <alignment horizontal="center"/>
    </xf>
    <xf numFmtId="0" fontId="2" fillId="7" borderId="19" xfId="1" applyFill="1" applyBorder="1" applyAlignment="1" applyProtection="1">
      <alignment horizontal="center"/>
    </xf>
    <xf numFmtId="0" fontId="2" fillId="5" borderId="17" xfId="1" applyFill="1" applyBorder="1" applyAlignment="1" applyProtection="1">
      <alignment horizontal="center"/>
    </xf>
    <xf numFmtId="0" fontId="2" fillId="7" borderId="12" xfId="1" applyFill="1" applyBorder="1" applyAlignment="1" applyProtection="1">
      <alignment horizontal="center"/>
    </xf>
    <xf numFmtId="0" fontId="4" fillId="7" borderId="17" xfId="0" applyFont="1" applyFill="1" applyBorder="1"/>
    <xf numFmtId="0" fontId="4" fillId="5" borderId="17" xfId="0" applyFont="1" applyFill="1" applyBorder="1"/>
    <xf numFmtId="17" fontId="10" fillId="7" borderId="1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/>
    </xf>
    <xf numFmtId="17" fontId="10" fillId="7" borderId="3" xfId="0" applyNumberFormat="1" applyFont="1" applyFill="1" applyBorder="1" applyAlignment="1">
      <alignment horizontal="left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/>
    </xf>
    <xf numFmtId="0" fontId="10" fillId="7" borderId="1" xfId="0" quotePrefix="1" applyFont="1" applyFill="1" applyBorder="1" applyAlignment="1">
      <alignment horizontal="center" vertical="center"/>
    </xf>
    <xf numFmtId="0" fontId="10" fillId="7" borderId="3" xfId="0" quotePrefix="1" applyFont="1" applyFill="1" applyBorder="1" applyAlignment="1">
      <alignment horizontal="center" vertical="center"/>
    </xf>
    <xf numFmtId="0" fontId="10" fillId="7" borderId="11" xfId="0" quotePrefix="1" applyFont="1" applyFill="1" applyBorder="1" applyAlignment="1">
      <alignment horizontal="center" vertical="center"/>
    </xf>
    <xf numFmtId="17" fontId="10" fillId="7" borderId="5" xfId="0" applyNumberFormat="1" applyFont="1" applyFill="1" applyBorder="1" applyAlignment="1">
      <alignment horizontal="center" vertical="center"/>
    </xf>
    <xf numFmtId="17" fontId="10" fillId="7" borderId="20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3" xfId="0" applyBorder="1"/>
    <xf numFmtId="0" fontId="0" fillId="0" borderId="1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7" borderId="8" xfId="0" applyFont="1" applyFill="1" applyBorder="1"/>
    <xf numFmtId="0" fontId="2" fillId="7" borderId="2" xfId="1" applyFill="1" applyBorder="1" applyAlignment="1" applyProtection="1">
      <alignment horizontal="center"/>
    </xf>
    <xf numFmtId="0" fontId="4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8" fillId="7" borderId="17" xfId="1" applyFont="1" applyFill="1" applyBorder="1" applyAlignment="1" applyProtection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3" xfId="1" applyBorder="1" applyAlignment="1" applyProtection="1">
      <alignment horizontal="center"/>
    </xf>
    <xf numFmtId="0" fontId="10" fillId="9" borderId="2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/>
    </xf>
    <xf numFmtId="1" fontId="10" fillId="7" borderId="2" xfId="0" applyNumberFormat="1" applyFont="1" applyFill="1" applyBorder="1" applyAlignment="1">
      <alignment horizontal="center" vertical="center"/>
    </xf>
    <xf numFmtId="2" fontId="10" fillId="7" borderId="2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9" fillId="5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0" fillId="7" borderId="1" xfId="0" applyFill="1" applyBorder="1"/>
    <xf numFmtId="17" fontId="9" fillId="5" borderId="7" xfId="0" applyNumberFormat="1" applyFont="1" applyFill="1" applyBorder="1" applyAlignment="1">
      <alignment horizontal="center" vertical="center"/>
    </xf>
    <xf numFmtId="2" fontId="10" fillId="5" borderId="7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10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3" fillId="7" borderId="3" xfId="0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15" fillId="0" borderId="0" xfId="0" applyFont="1"/>
    <xf numFmtId="17" fontId="4" fillId="7" borderId="2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17" fontId="3" fillId="5" borderId="1" xfId="0" applyNumberFormat="1" applyFont="1" applyFill="1" applyBorder="1" applyAlignment="1">
      <alignment horizontal="left" vertical="center"/>
    </xf>
    <xf numFmtId="0" fontId="15" fillId="0" borderId="1" xfId="0" applyFont="1" applyBorder="1"/>
    <xf numFmtId="17" fontId="4" fillId="7" borderId="1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3" fontId="4" fillId="5" borderId="11" xfId="0" applyNumberFormat="1" applyFont="1" applyFill="1" applyBorder="1" applyAlignment="1">
      <alignment horizontal="left"/>
    </xf>
    <xf numFmtId="0" fontId="2" fillId="7" borderId="1" xfId="1" applyFill="1" applyBorder="1" applyAlignment="1" applyProtection="1">
      <alignment horizontal="center" vertical="center"/>
    </xf>
    <xf numFmtId="0" fontId="4" fillId="7" borderId="2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0" fillId="7" borderId="1" xfId="0" applyFont="1" applyFill="1" applyBorder="1"/>
    <xf numFmtId="0" fontId="4" fillId="7" borderId="12" xfId="0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15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2" fillId="0" borderId="2" xfId="1" applyFill="1" applyBorder="1" applyAlignment="1" applyProtection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1" applyFont="1" applyFill="1" applyBorder="1" applyAlignment="1" applyProtection="1">
      <alignment horizontal="center"/>
    </xf>
    <xf numFmtId="0" fontId="3" fillId="3" borderId="10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4" fillId="6" borderId="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1" xfId="0" applyFill="1" applyBorder="1"/>
    <xf numFmtId="2" fontId="4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8" xfId="0" applyFont="1" applyBorder="1" applyAlignment="1">
      <alignment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17" fontId="10" fillId="11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2" fillId="11" borderId="1" xfId="1" applyFill="1" applyBorder="1" applyAlignment="1" applyProtection="1">
      <alignment horizontal="center"/>
    </xf>
    <xf numFmtId="0" fontId="3" fillId="11" borderId="17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11" borderId="0" xfId="0" applyFill="1"/>
    <xf numFmtId="17" fontId="10" fillId="7" borderId="2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0" fillId="0" borderId="2" xfId="0" applyBorder="1"/>
    <xf numFmtId="0" fontId="2" fillId="3" borderId="1" xfId="1" applyFill="1" applyBorder="1" applyAlignment="1" applyProtection="1">
      <alignment horizontal="center"/>
    </xf>
    <xf numFmtId="0" fontId="3" fillId="5" borderId="7" xfId="0" applyFont="1" applyFill="1" applyBorder="1" applyAlignment="1">
      <alignment horizontal="center"/>
    </xf>
    <xf numFmtId="0" fontId="4" fillId="0" borderId="0" xfId="0" applyFont="1"/>
    <xf numFmtId="0" fontId="0" fillId="7" borderId="15" xfId="0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5" borderId="1" xfId="0" applyFont="1" applyFill="1" applyBorder="1" applyAlignment="1">
      <alignment wrapText="1"/>
    </xf>
    <xf numFmtId="0" fontId="8" fillId="7" borderId="2" xfId="1" applyFont="1" applyFill="1" applyBorder="1" applyAlignment="1" applyProtection="1">
      <alignment horizontal="center"/>
    </xf>
    <xf numFmtId="0" fontId="4" fillId="7" borderId="18" xfId="0" applyFont="1" applyFill="1" applyBorder="1" applyAlignment="1">
      <alignment horizontal="center"/>
    </xf>
    <xf numFmtId="0" fontId="2" fillId="0" borderId="11" xfId="1" applyFill="1" applyBorder="1" applyAlignment="1" applyProtection="1"/>
    <xf numFmtId="0" fontId="17" fillId="0" borderId="1" xfId="0" applyFont="1" applyBorder="1" applyAlignment="1">
      <alignment wrapText="1"/>
    </xf>
    <xf numFmtId="0" fontId="2" fillId="7" borderId="1" xfId="1" applyFill="1" applyBorder="1" applyAlignment="1" applyProtection="1">
      <alignment wrapText="1"/>
    </xf>
    <xf numFmtId="0" fontId="19" fillId="0" borderId="1" xfId="0" applyFont="1" applyBorder="1"/>
    <xf numFmtId="0" fontId="2" fillId="7" borderId="1" xfId="1" applyFill="1" applyBorder="1" applyAlignment="1" applyProtection="1">
      <alignment horizontal="center" wrapText="1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7" borderId="2" xfId="0" applyFill="1" applyBorder="1"/>
    <xf numFmtId="0" fontId="4" fillId="7" borderId="22" xfId="0" applyFont="1" applyFill="1" applyBorder="1"/>
    <xf numFmtId="0" fontId="0" fillId="7" borderId="17" xfId="0" applyFill="1" applyBorder="1"/>
    <xf numFmtId="0" fontId="15" fillId="0" borderId="2" xfId="0" applyFont="1" applyBorder="1"/>
    <xf numFmtId="0" fontId="4" fillId="7" borderId="21" xfId="0" applyFont="1" applyFill="1" applyBorder="1" applyAlignment="1">
      <alignment horizontal="center"/>
    </xf>
    <xf numFmtId="1" fontId="10" fillId="7" borderId="7" xfId="0" applyNumberFormat="1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166" fontId="10" fillId="7" borderId="14" xfId="0" applyNumberFormat="1" applyFont="1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165" fontId="9" fillId="4" borderId="1" xfId="0" applyNumberFormat="1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7" borderId="23" xfId="0" applyFont="1" applyFill="1" applyBorder="1" applyAlignment="1">
      <alignment horizontal="center"/>
    </xf>
    <xf numFmtId="0" fontId="4" fillId="7" borderId="22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15" xfId="0" applyFill="1" applyBorder="1" applyAlignment="1">
      <alignment horizontal="center"/>
    </xf>
  </cellXfs>
  <cellStyles count="4">
    <cellStyle name="Hiperveza" xfId="1" builtinId="8"/>
    <cellStyle name="Normal_Sheet1" xfId="2" xr:uid="{447876C9-02FE-4001-95E4-63B5FB0ECA0D}"/>
    <cellStyle name="Normalno" xfId="0" builtinId="0"/>
    <cellStyle name="Normalno 2" xfId="3" xr:uid="{213415B1-59DF-443D-AEBB-0CFF88AF0952}"/>
  </cellStyles>
  <dxfs count="0"/>
  <tableStyles count="0" defaultTableStyle="TableStyleMedium2" defaultPivotStyle="PivotStyleLight16"/>
  <colors>
    <mruColors>
      <color rgb="FF99CC00"/>
      <color rgb="FF081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4.jpeg"/><Relationship Id="rId117" Type="http://schemas.openxmlformats.org/officeDocument/2006/relationships/image" Target="../media/image109.jpg"/><Relationship Id="rId21" Type="http://schemas.openxmlformats.org/officeDocument/2006/relationships/image" Target="../media/image19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63" Type="http://schemas.openxmlformats.org/officeDocument/2006/relationships/image" Target="../media/image61.jpeg"/><Relationship Id="rId68" Type="http://schemas.openxmlformats.org/officeDocument/2006/relationships/image" Target="../media/image66.png"/><Relationship Id="rId84" Type="http://schemas.openxmlformats.org/officeDocument/2006/relationships/image" Target="../media/image80.jpeg"/><Relationship Id="rId89" Type="http://schemas.openxmlformats.org/officeDocument/2006/relationships/image" Target="../media/image84.png"/><Relationship Id="rId112" Type="http://schemas.openxmlformats.org/officeDocument/2006/relationships/image" Target="../media/image104.jpg"/><Relationship Id="rId133" Type="http://schemas.openxmlformats.org/officeDocument/2006/relationships/image" Target="../media/image122.jpg"/><Relationship Id="rId138" Type="http://schemas.openxmlformats.org/officeDocument/2006/relationships/image" Target="../media/image127.jpg"/><Relationship Id="rId16" Type="http://schemas.openxmlformats.org/officeDocument/2006/relationships/image" Target="../media/image15.jpeg"/><Relationship Id="rId107" Type="http://schemas.openxmlformats.org/officeDocument/2006/relationships/image" Target="../media/image99.png"/><Relationship Id="rId11" Type="http://schemas.openxmlformats.org/officeDocument/2006/relationships/image" Target="../media/image11.png"/><Relationship Id="rId32" Type="http://schemas.openxmlformats.org/officeDocument/2006/relationships/image" Target="../media/image30.png"/><Relationship Id="rId37" Type="http://schemas.openxmlformats.org/officeDocument/2006/relationships/image" Target="../media/image35.png"/><Relationship Id="rId53" Type="http://schemas.openxmlformats.org/officeDocument/2006/relationships/image" Target="../media/image51.png"/><Relationship Id="rId58" Type="http://schemas.openxmlformats.org/officeDocument/2006/relationships/image" Target="../media/image56.png"/><Relationship Id="rId74" Type="http://schemas.openxmlformats.org/officeDocument/2006/relationships/image" Target="../media/image72.png"/><Relationship Id="rId79" Type="http://schemas.microsoft.com/office/2007/relationships/hdphoto" Target="../media/hdphoto4.wdp"/><Relationship Id="rId102" Type="http://schemas.microsoft.com/office/2007/relationships/hdphoto" Target="../media/hdphoto7.wdp"/><Relationship Id="rId123" Type="http://schemas.openxmlformats.org/officeDocument/2006/relationships/image" Target="../media/image115.png"/><Relationship Id="rId128" Type="http://schemas.microsoft.com/office/2007/relationships/hdphoto" Target="../media/hdphoto11.wdp"/><Relationship Id="rId5" Type="http://schemas.openxmlformats.org/officeDocument/2006/relationships/image" Target="../media/image5.png"/><Relationship Id="rId90" Type="http://schemas.microsoft.com/office/2007/relationships/hdphoto" Target="../media/hdphoto6.wdp"/><Relationship Id="rId95" Type="http://schemas.openxmlformats.org/officeDocument/2006/relationships/image" Target="../media/image89.jpg"/><Relationship Id="rId22" Type="http://schemas.openxmlformats.org/officeDocument/2006/relationships/image" Target="../media/image20.png"/><Relationship Id="rId27" Type="http://schemas.openxmlformats.org/officeDocument/2006/relationships/image" Target="../media/image25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64" Type="http://schemas.openxmlformats.org/officeDocument/2006/relationships/image" Target="../media/image62.jpeg"/><Relationship Id="rId69" Type="http://schemas.openxmlformats.org/officeDocument/2006/relationships/image" Target="../media/image67.png"/><Relationship Id="rId113" Type="http://schemas.openxmlformats.org/officeDocument/2006/relationships/image" Target="../media/image105.png"/><Relationship Id="rId118" Type="http://schemas.openxmlformats.org/officeDocument/2006/relationships/image" Target="../media/image110.png"/><Relationship Id="rId134" Type="http://schemas.openxmlformats.org/officeDocument/2006/relationships/image" Target="../media/image123.jpg"/><Relationship Id="rId139" Type="http://schemas.openxmlformats.org/officeDocument/2006/relationships/image" Target="../media/image128.jpg"/><Relationship Id="rId8" Type="http://schemas.openxmlformats.org/officeDocument/2006/relationships/image" Target="../media/image8.jpeg"/><Relationship Id="rId51" Type="http://schemas.openxmlformats.org/officeDocument/2006/relationships/image" Target="../media/image49.png"/><Relationship Id="rId72" Type="http://schemas.openxmlformats.org/officeDocument/2006/relationships/image" Target="../media/image70.jpeg"/><Relationship Id="rId80" Type="http://schemas.openxmlformats.org/officeDocument/2006/relationships/image" Target="../media/image76.png"/><Relationship Id="rId85" Type="http://schemas.openxmlformats.org/officeDocument/2006/relationships/image" Target="../media/image81.jpg"/><Relationship Id="rId93" Type="http://schemas.openxmlformats.org/officeDocument/2006/relationships/image" Target="../media/image87.png"/><Relationship Id="rId98" Type="http://schemas.openxmlformats.org/officeDocument/2006/relationships/image" Target="../media/image92.jpg"/><Relationship Id="rId121" Type="http://schemas.openxmlformats.org/officeDocument/2006/relationships/image" Target="../media/image113.png"/><Relationship Id="rId142" Type="http://schemas.openxmlformats.org/officeDocument/2006/relationships/image" Target="../media/image131.jp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46" Type="http://schemas.openxmlformats.org/officeDocument/2006/relationships/image" Target="../media/image44.png"/><Relationship Id="rId59" Type="http://schemas.openxmlformats.org/officeDocument/2006/relationships/image" Target="../media/image57.jpeg"/><Relationship Id="rId67" Type="http://schemas.openxmlformats.org/officeDocument/2006/relationships/image" Target="../media/image65.jpeg"/><Relationship Id="rId103" Type="http://schemas.openxmlformats.org/officeDocument/2006/relationships/image" Target="../media/image96.jpg"/><Relationship Id="rId108" Type="http://schemas.openxmlformats.org/officeDocument/2006/relationships/image" Target="../media/image100.png"/><Relationship Id="rId116" Type="http://schemas.openxmlformats.org/officeDocument/2006/relationships/image" Target="../media/image108.png"/><Relationship Id="rId124" Type="http://schemas.microsoft.com/office/2007/relationships/hdphoto" Target="../media/hdphoto9.wdp"/><Relationship Id="rId129" Type="http://schemas.openxmlformats.org/officeDocument/2006/relationships/image" Target="../media/image118.jpg"/><Relationship Id="rId137" Type="http://schemas.openxmlformats.org/officeDocument/2006/relationships/image" Target="../media/image126.jpg"/><Relationship Id="rId20" Type="http://schemas.microsoft.com/office/2007/relationships/hdphoto" Target="../media/hdphoto2.wdp"/><Relationship Id="rId41" Type="http://schemas.openxmlformats.org/officeDocument/2006/relationships/image" Target="../media/image39.png"/><Relationship Id="rId54" Type="http://schemas.openxmlformats.org/officeDocument/2006/relationships/image" Target="../media/image52.jpeg"/><Relationship Id="rId62" Type="http://schemas.openxmlformats.org/officeDocument/2006/relationships/image" Target="../media/image60.png"/><Relationship Id="rId70" Type="http://schemas.openxmlformats.org/officeDocument/2006/relationships/image" Target="../media/image68.png"/><Relationship Id="rId75" Type="http://schemas.openxmlformats.org/officeDocument/2006/relationships/image" Target="../media/image73.png"/><Relationship Id="rId83" Type="http://schemas.openxmlformats.org/officeDocument/2006/relationships/image" Target="../media/image79.jpg"/><Relationship Id="rId88" Type="http://schemas.microsoft.com/office/2007/relationships/hdphoto" Target="../media/hdphoto5.wdp"/><Relationship Id="rId91" Type="http://schemas.openxmlformats.org/officeDocument/2006/relationships/image" Target="../media/image85.png"/><Relationship Id="rId96" Type="http://schemas.openxmlformats.org/officeDocument/2006/relationships/image" Target="../media/image90.jpg"/><Relationship Id="rId111" Type="http://schemas.openxmlformats.org/officeDocument/2006/relationships/image" Target="../media/image103.jpg"/><Relationship Id="rId132" Type="http://schemas.openxmlformats.org/officeDocument/2006/relationships/image" Target="../media/image121.jpg"/><Relationship Id="rId140" Type="http://schemas.openxmlformats.org/officeDocument/2006/relationships/image" Target="../media/image129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1.jpeg"/><Relationship Id="rId28" Type="http://schemas.openxmlformats.org/officeDocument/2006/relationships/image" Target="../media/image26.png"/><Relationship Id="rId36" Type="http://schemas.openxmlformats.org/officeDocument/2006/relationships/image" Target="../media/image34.png"/><Relationship Id="rId49" Type="http://schemas.openxmlformats.org/officeDocument/2006/relationships/image" Target="../media/image47.png"/><Relationship Id="rId57" Type="http://schemas.openxmlformats.org/officeDocument/2006/relationships/image" Target="../media/image55.jpeg"/><Relationship Id="rId106" Type="http://schemas.microsoft.com/office/2007/relationships/hdphoto" Target="../media/hdphoto8.wdp"/><Relationship Id="rId114" Type="http://schemas.openxmlformats.org/officeDocument/2006/relationships/image" Target="../media/image106.jpg"/><Relationship Id="rId119" Type="http://schemas.openxmlformats.org/officeDocument/2006/relationships/image" Target="../media/image111.png"/><Relationship Id="rId127" Type="http://schemas.openxmlformats.org/officeDocument/2006/relationships/image" Target="../media/image117.png"/><Relationship Id="rId10" Type="http://schemas.openxmlformats.org/officeDocument/2006/relationships/image" Target="../media/image10.png"/><Relationship Id="rId31" Type="http://schemas.openxmlformats.org/officeDocument/2006/relationships/image" Target="../media/image29.png"/><Relationship Id="rId44" Type="http://schemas.openxmlformats.org/officeDocument/2006/relationships/image" Target="../media/image42.png"/><Relationship Id="rId52" Type="http://schemas.openxmlformats.org/officeDocument/2006/relationships/image" Target="../media/image50.png"/><Relationship Id="rId60" Type="http://schemas.openxmlformats.org/officeDocument/2006/relationships/image" Target="../media/image58.png"/><Relationship Id="rId65" Type="http://schemas.openxmlformats.org/officeDocument/2006/relationships/image" Target="../media/image63.jpeg"/><Relationship Id="rId73" Type="http://schemas.openxmlformats.org/officeDocument/2006/relationships/image" Target="../media/image71.png"/><Relationship Id="rId78" Type="http://schemas.openxmlformats.org/officeDocument/2006/relationships/image" Target="../media/image75.png"/><Relationship Id="rId81" Type="http://schemas.openxmlformats.org/officeDocument/2006/relationships/image" Target="../media/image77.png"/><Relationship Id="rId86" Type="http://schemas.openxmlformats.org/officeDocument/2006/relationships/image" Target="../media/image82.jpg"/><Relationship Id="rId94" Type="http://schemas.openxmlformats.org/officeDocument/2006/relationships/image" Target="../media/image88.png"/><Relationship Id="rId99" Type="http://schemas.openxmlformats.org/officeDocument/2006/relationships/image" Target="../media/image93.png"/><Relationship Id="rId101" Type="http://schemas.openxmlformats.org/officeDocument/2006/relationships/image" Target="../media/image95.png"/><Relationship Id="rId122" Type="http://schemas.openxmlformats.org/officeDocument/2006/relationships/image" Target="../media/image114.jpeg"/><Relationship Id="rId130" Type="http://schemas.openxmlformats.org/officeDocument/2006/relationships/image" Target="../media/image119.jpg"/><Relationship Id="rId135" Type="http://schemas.openxmlformats.org/officeDocument/2006/relationships/image" Target="../media/image124.jpg"/><Relationship Id="rId143" Type="http://schemas.openxmlformats.org/officeDocument/2006/relationships/image" Target="../media/image132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109" Type="http://schemas.openxmlformats.org/officeDocument/2006/relationships/image" Target="../media/image101.jpg"/><Relationship Id="rId34" Type="http://schemas.openxmlformats.org/officeDocument/2006/relationships/image" Target="../media/image32.png"/><Relationship Id="rId50" Type="http://schemas.openxmlformats.org/officeDocument/2006/relationships/image" Target="../media/image48.png"/><Relationship Id="rId55" Type="http://schemas.openxmlformats.org/officeDocument/2006/relationships/image" Target="../media/image53.png"/><Relationship Id="rId76" Type="http://schemas.openxmlformats.org/officeDocument/2006/relationships/image" Target="../media/image74.png"/><Relationship Id="rId97" Type="http://schemas.openxmlformats.org/officeDocument/2006/relationships/image" Target="../media/image91.png"/><Relationship Id="rId104" Type="http://schemas.openxmlformats.org/officeDocument/2006/relationships/image" Target="../media/image97.jpg"/><Relationship Id="rId120" Type="http://schemas.openxmlformats.org/officeDocument/2006/relationships/image" Target="../media/image112.jpg"/><Relationship Id="rId125" Type="http://schemas.openxmlformats.org/officeDocument/2006/relationships/image" Target="../media/image116.png"/><Relationship Id="rId141" Type="http://schemas.openxmlformats.org/officeDocument/2006/relationships/image" Target="../media/image130.jpg"/><Relationship Id="rId7" Type="http://schemas.openxmlformats.org/officeDocument/2006/relationships/image" Target="../media/image7.jpeg"/><Relationship Id="rId71" Type="http://schemas.openxmlformats.org/officeDocument/2006/relationships/image" Target="../media/image69.jpeg"/><Relationship Id="rId92" Type="http://schemas.openxmlformats.org/officeDocument/2006/relationships/image" Target="../media/image86.png"/><Relationship Id="rId2" Type="http://schemas.openxmlformats.org/officeDocument/2006/relationships/image" Target="../media/image2.png"/><Relationship Id="rId29" Type="http://schemas.openxmlformats.org/officeDocument/2006/relationships/image" Target="../media/image27.png"/><Relationship Id="rId24" Type="http://schemas.openxmlformats.org/officeDocument/2006/relationships/image" Target="../media/image22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66" Type="http://schemas.openxmlformats.org/officeDocument/2006/relationships/image" Target="../media/image64.jpeg"/><Relationship Id="rId87" Type="http://schemas.openxmlformats.org/officeDocument/2006/relationships/image" Target="../media/image83.png"/><Relationship Id="rId110" Type="http://schemas.openxmlformats.org/officeDocument/2006/relationships/image" Target="../media/image102.jpg"/><Relationship Id="rId115" Type="http://schemas.openxmlformats.org/officeDocument/2006/relationships/image" Target="../media/image107.jpeg"/><Relationship Id="rId131" Type="http://schemas.openxmlformats.org/officeDocument/2006/relationships/image" Target="../media/image120.jpg"/><Relationship Id="rId136" Type="http://schemas.openxmlformats.org/officeDocument/2006/relationships/image" Target="../media/image125.jpg"/><Relationship Id="rId61" Type="http://schemas.openxmlformats.org/officeDocument/2006/relationships/image" Target="../media/image59.png"/><Relationship Id="rId82" Type="http://schemas.openxmlformats.org/officeDocument/2006/relationships/image" Target="../media/image78.png"/><Relationship Id="rId19" Type="http://schemas.openxmlformats.org/officeDocument/2006/relationships/image" Target="../media/image18.png"/><Relationship Id="rId14" Type="http://schemas.microsoft.com/office/2007/relationships/hdphoto" Target="../media/hdphoto1.wdp"/><Relationship Id="rId30" Type="http://schemas.openxmlformats.org/officeDocument/2006/relationships/image" Target="../media/image28.png"/><Relationship Id="rId35" Type="http://schemas.openxmlformats.org/officeDocument/2006/relationships/image" Target="../media/image33.jpeg"/><Relationship Id="rId56" Type="http://schemas.openxmlformats.org/officeDocument/2006/relationships/image" Target="../media/image54.jpeg"/><Relationship Id="rId77" Type="http://schemas.microsoft.com/office/2007/relationships/hdphoto" Target="../media/hdphoto3.wdp"/><Relationship Id="rId100" Type="http://schemas.openxmlformats.org/officeDocument/2006/relationships/image" Target="../media/image94.png"/><Relationship Id="rId105" Type="http://schemas.openxmlformats.org/officeDocument/2006/relationships/image" Target="../media/image98.png"/><Relationship Id="rId126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266700</xdr:colOff>
      <xdr:row>39</xdr:row>
      <xdr:rowOff>152400</xdr:rowOff>
    </xdr:from>
    <xdr:to>
      <xdr:col>16</xdr:col>
      <xdr:colOff>571500</xdr:colOff>
      <xdr:row>40</xdr:row>
      <xdr:rowOff>207764</xdr:rowOff>
    </xdr:to>
    <xdr:sp macro="" textlink="">
      <xdr:nvSpPr>
        <xdr:cNvPr id="34684" name="AutoShape 29" descr="126052419@27012019-1E8B">
          <a:extLst>
            <a:ext uri="{FF2B5EF4-FFF2-40B4-BE49-F238E27FC236}">
              <a16:creationId xmlns:a16="http://schemas.microsoft.com/office/drawing/2014/main" id="{23D904DF-509E-337D-0D24-FB4B6B6AA15C}"/>
            </a:ext>
          </a:extLst>
        </xdr:cNvPr>
        <xdr:cNvSpPr>
          <a:spLocks noChangeAspect="1" noChangeArrowheads="1"/>
        </xdr:cNvSpPr>
      </xdr:nvSpPr>
      <xdr:spPr bwMode="auto">
        <a:xfrm>
          <a:off x="34861500" y="11715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505114</xdr:colOff>
      <xdr:row>34</xdr:row>
      <xdr:rowOff>72312</xdr:rowOff>
    </xdr:from>
    <xdr:to>
      <xdr:col>0</xdr:col>
      <xdr:colOff>2199499</xdr:colOff>
      <xdr:row>39</xdr:row>
      <xdr:rowOff>153936</xdr:rowOff>
    </xdr:to>
    <xdr:pic>
      <xdr:nvPicPr>
        <xdr:cNvPr id="34685" name="Slika 2">
          <a:extLst>
            <a:ext uri="{FF2B5EF4-FFF2-40B4-BE49-F238E27FC236}">
              <a16:creationId xmlns:a16="http://schemas.microsoft.com/office/drawing/2014/main" id="{8E7BFCFD-CA0C-376B-E3BE-440B9B39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8142" y="8134284"/>
          <a:ext cx="1308329" cy="169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85458</xdr:colOff>
      <xdr:row>48</xdr:row>
      <xdr:rowOff>227671</xdr:rowOff>
    </xdr:from>
    <xdr:to>
      <xdr:col>0</xdr:col>
      <xdr:colOff>1583459</xdr:colOff>
      <xdr:row>51</xdr:row>
      <xdr:rowOff>86019</xdr:rowOff>
    </xdr:to>
    <xdr:pic>
      <xdr:nvPicPr>
        <xdr:cNvPr id="34687" name="Slika 21">
          <a:extLst>
            <a:ext uri="{FF2B5EF4-FFF2-40B4-BE49-F238E27FC236}">
              <a16:creationId xmlns:a16="http://schemas.microsoft.com/office/drawing/2014/main" id="{E86029D0-E14C-11CC-A9C1-DEAD25F7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102165">
          <a:off x="85458" y="9666080"/>
          <a:ext cx="1498001" cy="594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312889</xdr:colOff>
      <xdr:row>50</xdr:row>
      <xdr:rowOff>211835</xdr:rowOff>
    </xdr:from>
    <xdr:to>
      <xdr:col>0</xdr:col>
      <xdr:colOff>1925119</xdr:colOff>
      <xdr:row>53</xdr:row>
      <xdr:rowOff>75348</xdr:rowOff>
    </xdr:to>
    <xdr:pic>
      <xdr:nvPicPr>
        <xdr:cNvPr id="34688" name="Slika 25">
          <a:extLst>
            <a:ext uri="{FF2B5EF4-FFF2-40B4-BE49-F238E27FC236}">
              <a16:creationId xmlns:a16="http://schemas.microsoft.com/office/drawing/2014/main" id="{F9FA93C5-8B14-82B2-1418-43194A0F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223984">
          <a:off x="819236" y="9634579"/>
          <a:ext cx="599536" cy="1612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2016900</xdr:colOff>
      <xdr:row>49</xdr:row>
      <xdr:rowOff>51114</xdr:rowOff>
    </xdr:from>
    <xdr:to>
      <xdr:col>0</xdr:col>
      <xdr:colOff>2776394</xdr:colOff>
      <xdr:row>52</xdr:row>
      <xdr:rowOff>173180</xdr:rowOff>
    </xdr:to>
    <xdr:pic>
      <xdr:nvPicPr>
        <xdr:cNvPr id="34689" name="Slika 2">
          <a:extLst>
            <a:ext uri="{FF2B5EF4-FFF2-40B4-BE49-F238E27FC236}">
              <a16:creationId xmlns:a16="http://schemas.microsoft.com/office/drawing/2014/main" id="{D266E33C-26A6-7D60-A9B3-B3F2F93B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016900" y="9734864"/>
          <a:ext cx="759494" cy="858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1558636</xdr:colOff>
      <xdr:row>270</xdr:row>
      <xdr:rowOff>125447</xdr:rowOff>
    </xdr:from>
    <xdr:to>
      <xdr:col>0</xdr:col>
      <xdr:colOff>2405891</xdr:colOff>
      <xdr:row>278</xdr:row>
      <xdr:rowOff>129885</xdr:rowOff>
    </xdr:to>
    <xdr:pic>
      <xdr:nvPicPr>
        <xdr:cNvPr id="34690" name="Slika 2">
          <a:extLst>
            <a:ext uri="{FF2B5EF4-FFF2-40B4-BE49-F238E27FC236}">
              <a16:creationId xmlns:a16="http://schemas.microsoft.com/office/drawing/2014/main" id="{48895019-0A64-9646-A717-95F386DD3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6" y="65054197"/>
          <a:ext cx="847255" cy="2097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211173</xdr:colOff>
      <xdr:row>40</xdr:row>
      <xdr:rowOff>184835</xdr:rowOff>
    </xdr:from>
    <xdr:to>
      <xdr:col>0</xdr:col>
      <xdr:colOff>2573373</xdr:colOff>
      <xdr:row>44</xdr:row>
      <xdr:rowOff>12221</xdr:rowOff>
    </xdr:to>
    <xdr:pic>
      <xdr:nvPicPr>
        <xdr:cNvPr id="34691" name="Slika 21">
          <a:extLst>
            <a:ext uri="{FF2B5EF4-FFF2-40B4-BE49-F238E27FC236}">
              <a16:creationId xmlns:a16="http://schemas.microsoft.com/office/drawing/2014/main" id="{FFF05C42-A1E7-5767-9CD5-153AEBFA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73" y="7660517"/>
          <a:ext cx="2362200" cy="80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223732</xdr:colOff>
      <xdr:row>43</xdr:row>
      <xdr:rowOff>99106</xdr:rowOff>
    </xdr:from>
    <xdr:to>
      <xdr:col>0</xdr:col>
      <xdr:colOff>2786460</xdr:colOff>
      <xdr:row>47</xdr:row>
      <xdr:rowOff>95306</xdr:rowOff>
    </xdr:to>
    <xdr:pic>
      <xdr:nvPicPr>
        <xdr:cNvPr id="34692" name="Slika 25">
          <a:extLst>
            <a:ext uri="{FF2B5EF4-FFF2-40B4-BE49-F238E27FC236}">
              <a16:creationId xmlns:a16="http://schemas.microsoft.com/office/drawing/2014/main" id="{89F0D914-9133-33A3-2F0D-1049688A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978490">
          <a:off x="1000980" y="1851936"/>
          <a:ext cx="1008231" cy="2562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344853</xdr:colOff>
      <xdr:row>286</xdr:row>
      <xdr:rowOff>195383</xdr:rowOff>
    </xdr:from>
    <xdr:to>
      <xdr:col>0</xdr:col>
      <xdr:colOff>2852110</xdr:colOff>
      <xdr:row>292</xdr:row>
      <xdr:rowOff>146538</xdr:rowOff>
    </xdr:to>
    <xdr:pic>
      <xdr:nvPicPr>
        <xdr:cNvPr id="34693" name="Slika 16">
          <a:extLst>
            <a:ext uri="{FF2B5EF4-FFF2-40B4-BE49-F238E27FC236}">
              <a16:creationId xmlns:a16="http://schemas.microsoft.com/office/drawing/2014/main" id="{927D36D2-9D21-97F3-D66C-EF5D05DA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53" y="46135191"/>
          <a:ext cx="2507257" cy="1416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506535</xdr:colOff>
      <xdr:row>299</xdr:row>
      <xdr:rowOff>176564</xdr:rowOff>
    </xdr:from>
    <xdr:to>
      <xdr:col>0</xdr:col>
      <xdr:colOff>2674327</xdr:colOff>
      <xdr:row>305</xdr:row>
      <xdr:rowOff>104776</xdr:rowOff>
    </xdr:to>
    <xdr:pic>
      <xdr:nvPicPr>
        <xdr:cNvPr id="34694" name="Slika 20">
          <a:extLst>
            <a:ext uri="{FF2B5EF4-FFF2-40B4-BE49-F238E27FC236}">
              <a16:creationId xmlns:a16="http://schemas.microsoft.com/office/drawing/2014/main" id="{FA8D6A76-2CA7-45E8-08E6-BE13A2FF0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535" y="49291372"/>
          <a:ext cx="2167792" cy="139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413971</xdr:colOff>
      <xdr:row>280</xdr:row>
      <xdr:rowOff>58614</xdr:rowOff>
    </xdr:from>
    <xdr:to>
      <xdr:col>0</xdr:col>
      <xdr:colOff>2198077</xdr:colOff>
      <xdr:row>285</xdr:row>
      <xdr:rowOff>188033</xdr:rowOff>
    </xdr:to>
    <xdr:pic>
      <xdr:nvPicPr>
        <xdr:cNvPr id="34695" name="Slika 22">
          <a:extLst>
            <a:ext uri="{FF2B5EF4-FFF2-40B4-BE49-F238E27FC236}">
              <a16:creationId xmlns:a16="http://schemas.microsoft.com/office/drawing/2014/main" id="{24C1DD5F-A382-48AB-601F-CD4146C3B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71" y="44533037"/>
          <a:ext cx="1784106" cy="1350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879231</xdr:colOff>
      <xdr:row>142</xdr:row>
      <xdr:rowOff>93680</xdr:rowOff>
    </xdr:from>
    <xdr:to>
      <xdr:col>0</xdr:col>
      <xdr:colOff>1896988</xdr:colOff>
      <xdr:row>153</xdr:row>
      <xdr:rowOff>139289</xdr:rowOff>
    </xdr:to>
    <xdr:pic>
      <xdr:nvPicPr>
        <xdr:cNvPr id="34696" name="Slika 24">
          <a:extLst>
            <a:ext uri="{FF2B5EF4-FFF2-40B4-BE49-F238E27FC236}">
              <a16:creationId xmlns:a16="http://schemas.microsoft.com/office/drawing/2014/main" id="{4FE5E246-B240-4E22-5B60-E66DC40A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31" y="30854545"/>
          <a:ext cx="1017757" cy="175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581837</xdr:colOff>
      <xdr:row>317</xdr:row>
      <xdr:rowOff>20174</xdr:rowOff>
    </xdr:from>
    <xdr:to>
      <xdr:col>0</xdr:col>
      <xdr:colOff>2596334</xdr:colOff>
      <xdr:row>325</xdr:row>
      <xdr:rowOff>163390</xdr:rowOff>
    </xdr:to>
    <xdr:pic>
      <xdr:nvPicPr>
        <xdr:cNvPr id="34697" name="Slika 6">
          <a:extLst>
            <a:ext uri="{FF2B5EF4-FFF2-40B4-BE49-F238E27FC236}">
              <a16:creationId xmlns:a16="http://schemas.microsoft.com/office/drawing/2014/main" id="{C40C65AF-36CA-625A-2EF0-030331FB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334710">
          <a:off x="581837" y="53531136"/>
          <a:ext cx="2014497" cy="2097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62061</xdr:colOff>
      <xdr:row>320</xdr:row>
      <xdr:rowOff>12212</xdr:rowOff>
    </xdr:from>
    <xdr:to>
      <xdr:col>0</xdr:col>
      <xdr:colOff>2686539</xdr:colOff>
      <xdr:row>333</xdr:row>
      <xdr:rowOff>210528</xdr:rowOff>
    </xdr:to>
    <xdr:pic>
      <xdr:nvPicPr>
        <xdr:cNvPr id="34698" name="Slika 10">
          <a:extLst>
            <a:ext uri="{FF2B5EF4-FFF2-40B4-BE49-F238E27FC236}">
              <a16:creationId xmlns:a16="http://schemas.microsoft.com/office/drawing/2014/main" id="{0E3C19B4-3EBA-FC00-BABB-7F9BFFE2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61" y="54255866"/>
          <a:ext cx="2624478" cy="2640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932780</xdr:colOff>
      <xdr:row>209</xdr:row>
      <xdr:rowOff>29116</xdr:rowOff>
    </xdr:from>
    <xdr:to>
      <xdr:col>0</xdr:col>
      <xdr:colOff>2709977</xdr:colOff>
      <xdr:row>217</xdr:row>
      <xdr:rowOff>213209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720B4D72-7D92-B43B-9538-A7BB27C32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 rot="19415574">
          <a:off x="932780" y="29169663"/>
          <a:ext cx="1777197" cy="2208155"/>
        </a:xfrm>
        <a:prstGeom prst="rect">
          <a:avLst/>
        </a:prstGeom>
      </xdr:spPr>
    </xdr:pic>
    <xdr:clientData/>
  </xdr:twoCellAnchor>
  <xdr:twoCellAnchor editAs="oneCell">
    <xdr:from>
      <xdr:col>0</xdr:col>
      <xdr:colOff>197370</xdr:colOff>
      <xdr:row>193</xdr:row>
      <xdr:rowOff>49589</xdr:rowOff>
    </xdr:from>
    <xdr:to>
      <xdr:col>0</xdr:col>
      <xdr:colOff>2551960</xdr:colOff>
      <xdr:row>198</xdr:row>
      <xdr:rowOff>190311</xdr:rowOff>
    </xdr:to>
    <xdr:pic>
      <xdr:nvPicPr>
        <xdr:cNvPr id="34706" name="Slika 4">
          <a:extLst>
            <a:ext uri="{FF2B5EF4-FFF2-40B4-BE49-F238E27FC236}">
              <a16:creationId xmlns:a16="http://schemas.microsoft.com/office/drawing/2014/main" id="{9A978329-7DEF-420A-4E0F-402C940B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872237">
          <a:off x="683108" y="44469394"/>
          <a:ext cx="1383114" cy="2354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95</xdr:row>
      <xdr:rowOff>195384</xdr:rowOff>
    </xdr:from>
    <xdr:to>
      <xdr:col>0</xdr:col>
      <xdr:colOff>2833077</xdr:colOff>
      <xdr:row>100</xdr:row>
      <xdr:rowOff>185709</xdr:rowOff>
    </xdr:to>
    <xdr:pic>
      <xdr:nvPicPr>
        <xdr:cNvPr id="34707" name="Slika 3">
          <a:extLst>
            <a:ext uri="{FF2B5EF4-FFF2-40B4-BE49-F238E27FC236}">
              <a16:creationId xmlns:a16="http://schemas.microsoft.com/office/drawing/2014/main" id="{9AA1A312-7FA0-2B27-D24C-B9AE149F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5769"/>
          <a:ext cx="2833077" cy="1211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142281</xdr:colOff>
      <xdr:row>54</xdr:row>
      <xdr:rowOff>33934</xdr:rowOff>
    </xdr:from>
    <xdr:to>
      <xdr:col>0</xdr:col>
      <xdr:colOff>2827734</xdr:colOff>
      <xdr:row>56</xdr:row>
      <xdr:rowOff>212531</xdr:rowOff>
    </xdr:to>
    <xdr:pic>
      <xdr:nvPicPr>
        <xdr:cNvPr id="34709" name="Slika 2">
          <a:extLst>
            <a:ext uri="{FF2B5EF4-FFF2-40B4-BE49-F238E27FC236}">
              <a16:creationId xmlns:a16="http://schemas.microsoft.com/office/drawing/2014/main" id="{50256DE8-9361-04CB-DF30-9A31DE9D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81" y="5094090"/>
          <a:ext cx="2685453" cy="744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760809</xdr:colOff>
      <xdr:row>72</xdr:row>
      <xdr:rowOff>63104</xdr:rowOff>
    </xdr:from>
    <xdr:to>
      <xdr:col>0</xdr:col>
      <xdr:colOff>2708672</xdr:colOff>
      <xdr:row>79</xdr:row>
      <xdr:rowOff>44649</xdr:rowOff>
    </xdr:to>
    <xdr:pic>
      <xdr:nvPicPr>
        <xdr:cNvPr id="34710" name="Slika 7">
          <a:extLst>
            <a:ext uri="{FF2B5EF4-FFF2-40B4-BE49-F238E27FC236}">
              <a16:creationId xmlns:a16="http://schemas.microsoft.com/office/drawing/2014/main" id="{3659C1FD-CA69-C57D-C4BA-69147940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09" y="8710018"/>
          <a:ext cx="1947863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</xdr:row>
      <xdr:rowOff>20835</xdr:rowOff>
    </xdr:from>
    <xdr:to>
      <xdr:col>0</xdr:col>
      <xdr:colOff>904684</xdr:colOff>
      <xdr:row>76</xdr:row>
      <xdr:rowOff>59532</xdr:rowOff>
    </xdr:to>
    <xdr:pic>
      <xdr:nvPicPr>
        <xdr:cNvPr id="34711" name="Slika 9">
          <a:extLst>
            <a:ext uri="{FF2B5EF4-FFF2-40B4-BE49-F238E27FC236}">
              <a16:creationId xmlns:a16="http://schemas.microsoft.com/office/drawing/2014/main" id="{3E12DFF6-8D16-6D2C-DFCF-6CA814C4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20757"/>
          <a:ext cx="904684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170963</xdr:colOff>
      <xdr:row>112</xdr:row>
      <xdr:rowOff>146196</xdr:rowOff>
    </xdr:from>
    <xdr:to>
      <xdr:col>0</xdr:col>
      <xdr:colOff>2906697</xdr:colOff>
      <xdr:row>122</xdr:row>
      <xdr:rowOff>197921</xdr:rowOff>
    </xdr:to>
    <xdr:pic>
      <xdr:nvPicPr>
        <xdr:cNvPr id="34712" name="Slika 15">
          <a:extLst>
            <a:ext uri="{FF2B5EF4-FFF2-40B4-BE49-F238E27FC236}">
              <a16:creationId xmlns:a16="http://schemas.microsoft.com/office/drawing/2014/main" id="{9AAFB7F8-5B7A-DE06-3578-27ECE0F2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-25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63" y="24972254"/>
          <a:ext cx="2735734" cy="2494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134855</xdr:colOff>
      <xdr:row>107</xdr:row>
      <xdr:rowOff>61059</xdr:rowOff>
    </xdr:from>
    <xdr:to>
      <xdr:col>0</xdr:col>
      <xdr:colOff>2272842</xdr:colOff>
      <xdr:row>114</xdr:row>
      <xdr:rowOff>195387</xdr:rowOff>
    </xdr:to>
    <xdr:pic>
      <xdr:nvPicPr>
        <xdr:cNvPr id="34713" name="Slika 17">
          <a:extLst>
            <a:ext uri="{FF2B5EF4-FFF2-40B4-BE49-F238E27FC236}">
              <a16:creationId xmlns:a16="http://schemas.microsoft.com/office/drawing/2014/main" id="{DE0C3B08-2E2C-57CF-FF8B-4F3B21B9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55" y="23665963"/>
          <a:ext cx="2137987" cy="1843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94058</xdr:colOff>
      <xdr:row>168</xdr:row>
      <xdr:rowOff>168474</xdr:rowOff>
    </xdr:from>
    <xdr:to>
      <xdr:col>0</xdr:col>
      <xdr:colOff>1354335</xdr:colOff>
      <xdr:row>171</xdr:row>
      <xdr:rowOff>92274</xdr:rowOff>
    </xdr:to>
    <xdr:pic>
      <xdr:nvPicPr>
        <xdr:cNvPr id="34722" name="Slika 5">
          <a:extLst>
            <a:ext uri="{FF2B5EF4-FFF2-40B4-BE49-F238E27FC236}">
              <a16:creationId xmlns:a16="http://schemas.microsoft.com/office/drawing/2014/main" id="{0D5DF9D2-CDAE-9C3B-099A-B7160728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58" y="22730818"/>
          <a:ext cx="1260277" cy="68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1560909</xdr:colOff>
      <xdr:row>168</xdr:row>
      <xdr:rowOff>158949</xdr:rowOff>
    </xdr:from>
    <xdr:to>
      <xdr:col>0</xdr:col>
      <xdr:colOff>2768203</xdr:colOff>
      <xdr:row>171</xdr:row>
      <xdr:rowOff>82749</xdr:rowOff>
    </xdr:to>
    <xdr:pic>
      <xdr:nvPicPr>
        <xdr:cNvPr id="34723" name="Slika 7">
          <a:extLst>
            <a:ext uri="{FF2B5EF4-FFF2-40B4-BE49-F238E27FC236}">
              <a16:creationId xmlns:a16="http://schemas.microsoft.com/office/drawing/2014/main" id="{59FB219C-270A-6604-C891-52D1703D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909" y="22721293"/>
          <a:ext cx="1207294" cy="68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253074</xdr:colOff>
      <xdr:row>172</xdr:row>
      <xdr:rowOff>59531</xdr:rowOff>
    </xdr:from>
    <xdr:to>
      <xdr:col>0</xdr:col>
      <xdr:colOff>1800820</xdr:colOff>
      <xdr:row>178</xdr:row>
      <xdr:rowOff>172045</xdr:rowOff>
    </xdr:to>
    <xdr:pic>
      <xdr:nvPicPr>
        <xdr:cNvPr id="34724" name="Slika 2">
          <a:extLst>
            <a:ext uri="{FF2B5EF4-FFF2-40B4-BE49-F238E27FC236}">
              <a16:creationId xmlns:a16="http://schemas.microsoft.com/office/drawing/2014/main" id="{6DEE16F7-199C-7761-598D-8900E08A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74" y="23633906"/>
          <a:ext cx="1547746" cy="1630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171</xdr:row>
      <xdr:rowOff>242887</xdr:rowOff>
    </xdr:from>
    <xdr:to>
      <xdr:col>0</xdr:col>
      <xdr:colOff>833438</xdr:colOff>
      <xdr:row>175</xdr:row>
      <xdr:rowOff>204957</xdr:rowOff>
    </xdr:to>
    <xdr:pic>
      <xdr:nvPicPr>
        <xdr:cNvPr id="34725" name="Slika 5">
          <a:extLst>
            <a:ext uri="{FF2B5EF4-FFF2-40B4-BE49-F238E27FC236}">
              <a16:creationId xmlns:a16="http://schemas.microsoft.com/office/drawing/2014/main" id="{2835D342-938D-B08C-098F-EEE815F10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64254"/>
          <a:ext cx="833438" cy="974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1732359</xdr:colOff>
      <xdr:row>172</xdr:row>
      <xdr:rowOff>193477</xdr:rowOff>
    </xdr:from>
    <xdr:to>
      <xdr:col>0</xdr:col>
      <xdr:colOff>2894287</xdr:colOff>
      <xdr:row>177</xdr:row>
      <xdr:rowOff>63103</xdr:rowOff>
    </xdr:to>
    <xdr:pic>
      <xdr:nvPicPr>
        <xdr:cNvPr id="34726" name="Slika 7">
          <a:extLst>
            <a:ext uri="{FF2B5EF4-FFF2-40B4-BE49-F238E27FC236}">
              <a16:creationId xmlns:a16="http://schemas.microsoft.com/office/drawing/2014/main" id="{D10FFD38-AA24-33B0-A771-6FF8FDF3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359" y="23767852"/>
          <a:ext cx="1161928" cy="1134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1267420</xdr:colOff>
      <xdr:row>173</xdr:row>
      <xdr:rowOff>73224</xdr:rowOff>
    </xdr:from>
    <xdr:to>
      <xdr:col>0</xdr:col>
      <xdr:colOff>1875234</xdr:colOff>
      <xdr:row>176</xdr:row>
      <xdr:rowOff>246481</xdr:rowOff>
    </xdr:to>
    <xdr:pic>
      <xdr:nvPicPr>
        <xdr:cNvPr id="34727" name="Slika 9">
          <a:extLst>
            <a:ext uri="{FF2B5EF4-FFF2-40B4-BE49-F238E27FC236}">
              <a16:creationId xmlns:a16="http://schemas.microsoft.com/office/drawing/2014/main" id="{AEBFB4CA-91D9-2E9D-5B90-5A0401B1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420" y="23900607"/>
          <a:ext cx="607814" cy="93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311964</xdr:colOff>
      <xdr:row>176</xdr:row>
      <xdr:rowOff>40795</xdr:rowOff>
    </xdr:from>
    <xdr:to>
      <xdr:col>0</xdr:col>
      <xdr:colOff>1554275</xdr:colOff>
      <xdr:row>182</xdr:row>
      <xdr:rowOff>28872</xdr:rowOff>
    </xdr:to>
    <xdr:pic>
      <xdr:nvPicPr>
        <xdr:cNvPr id="34728" name="Slika 2">
          <a:extLst>
            <a:ext uri="{FF2B5EF4-FFF2-40B4-BE49-F238E27FC236}">
              <a16:creationId xmlns:a16="http://schemas.microsoft.com/office/drawing/2014/main" id="{4C8FE932-7386-CC33-F2FC-DC92DA8ED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14778">
          <a:off x="311964" y="38653680"/>
          <a:ext cx="1242311" cy="145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1425071</xdr:colOff>
      <xdr:row>177</xdr:row>
      <xdr:rowOff>21218</xdr:rowOff>
    </xdr:from>
    <xdr:to>
      <xdr:col>0</xdr:col>
      <xdr:colOff>2710310</xdr:colOff>
      <xdr:row>182</xdr:row>
      <xdr:rowOff>90961</xdr:rowOff>
    </xdr:to>
    <xdr:pic>
      <xdr:nvPicPr>
        <xdr:cNvPr id="34729" name="Slika 5">
          <a:extLst>
            <a:ext uri="{FF2B5EF4-FFF2-40B4-BE49-F238E27FC236}">
              <a16:creationId xmlns:a16="http://schemas.microsoft.com/office/drawing/2014/main" id="{26C4A8D6-72A1-4958-3F82-1A13E9111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18659">
          <a:off x="1425071" y="24860632"/>
          <a:ext cx="1285239" cy="1334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17859</xdr:colOff>
      <xdr:row>205</xdr:row>
      <xdr:rowOff>247054</xdr:rowOff>
    </xdr:from>
    <xdr:to>
      <xdr:col>0</xdr:col>
      <xdr:colOff>1434271</xdr:colOff>
      <xdr:row>210</xdr:row>
      <xdr:rowOff>208358</xdr:rowOff>
    </xdr:to>
    <xdr:pic>
      <xdr:nvPicPr>
        <xdr:cNvPr id="34730" name="Slika 2">
          <a:extLst>
            <a:ext uri="{FF2B5EF4-FFF2-40B4-BE49-F238E27FC236}">
              <a16:creationId xmlns:a16="http://schemas.microsoft.com/office/drawing/2014/main" id="{16AD1F8E-F035-F052-72C8-017713B8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" y="28375570"/>
          <a:ext cx="1416412" cy="1226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1315640</xdr:colOff>
      <xdr:row>206</xdr:row>
      <xdr:rowOff>58340</xdr:rowOff>
    </xdr:from>
    <xdr:to>
      <xdr:col>0</xdr:col>
      <xdr:colOff>2887266</xdr:colOff>
      <xdr:row>210</xdr:row>
      <xdr:rowOff>178593</xdr:rowOff>
    </xdr:to>
    <xdr:pic>
      <xdr:nvPicPr>
        <xdr:cNvPr id="34731" name="Slika 5">
          <a:extLst>
            <a:ext uri="{FF2B5EF4-FFF2-40B4-BE49-F238E27FC236}">
              <a16:creationId xmlns:a16="http://schemas.microsoft.com/office/drawing/2014/main" id="{EA2F463A-4929-DC4F-28D7-EC14C06C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640" y="28439863"/>
          <a:ext cx="1571626" cy="1132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313692</xdr:colOff>
      <xdr:row>215</xdr:row>
      <xdr:rowOff>78635</xdr:rowOff>
    </xdr:from>
    <xdr:to>
      <xdr:col>0</xdr:col>
      <xdr:colOff>1997443</xdr:colOff>
      <xdr:row>218</xdr:row>
      <xdr:rowOff>107210</xdr:rowOff>
    </xdr:to>
    <xdr:pic>
      <xdr:nvPicPr>
        <xdr:cNvPr id="34732" name="Slika 7">
          <a:extLst>
            <a:ext uri="{FF2B5EF4-FFF2-40B4-BE49-F238E27FC236}">
              <a16:creationId xmlns:a16="http://schemas.microsoft.com/office/drawing/2014/main" id="{04638720-9A0A-EAAA-F12B-19B772C4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197872">
          <a:off x="761769" y="30289152"/>
          <a:ext cx="787598" cy="168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</xdr:colOff>
      <xdr:row>219</xdr:row>
      <xdr:rowOff>13097</xdr:rowOff>
    </xdr:from>
    <xdr:to>
      <xdr:col>0</xdr:col>
      <xdr:colOff>1666874</xdr:colOff>
      <xdr:row>222</xdr:row>
      <xdr:rowOff>247055</xdr:rowOff>
    </xdr:to>
    <xdr:pic>
      <xdr:nvPicPr>
        <xdr:cNvPr id="34733" name="Slika 9">
          <a:extLst>
            <a:ext uri="{FF2B5EF4-FFF2-40B4-BE49-F238E27FC236}">
              <a16:creationId xmlns:a16="http://schemas.microsoft.com/office/drawing/2014/main" id="{BAE2E561-C40A-6FBE-01F9-4FE55E42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" y="31683722"/>
          <a:ext cx="1652587" cy="99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1347787</xdr:colOff>
      <xdr:row>219</xdr:row>
      <xdr:rowOff>73224</xdr:rowOff>
    </xdr:from>
    <xdr:to>
      <xdr:col>0</xdr:col>
      <xdr:colOff>2902148</xdr:colOff>
      <xdr:row>223</xdr:row>
      <xdr:rowOff>111324</xdr:rowOff>
    </xdr:to>
    <xdr:pic>
      <xdr:nvPicPr>
        <xdr:cNvPr id="34734" name="Slika 11">
          <a:extLst>
            <a:ext uri="{FF2B5EF4-FFF2-40B4-BE49-F238E27FC236}">
              <a16:creationId xmlns:a16="http://schemas.microsoft.com/office/drawing/2014/main" id="{59E8B4FF-173A-432D-027C-982939F4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" y="31743849"/>
          <a:ext cx="1554361" cy="1050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1819275</xdr:colOff>
      <xdr:row>215</xdr:row>
      <xdr:rowOff>48816</xdr:rowOff>
    </xdr:from>
    <xdr:to>
      <xdr:col>0</xdr:col>
      <xdr:colOff>2544961</xdr:colOff>
      <xdr:row>218</xdr:row>
      <xdr:rowOff>144066</xdr:rowOff>
    </xdr:to>
    <xdr:pic>
      <xdr:nvPicPr>
        <xdr:cNvPr id="34735" name="Slika 13">
          <a:extLst>
            <a:ext uri="{FF2B5EF4-FFF2-40B4-BE49-F238E27FC236}">
              <a16:creationId xmlns:a16="http://schemas.microsoft.com/office/drawing/2014/main" id="{8025A0FC-F82F-85EE-EBB2-EAE5D421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0707410"/>
          <a:ext cx="725686" cy="854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1082957</xdr:colOff>
      <xdr:row>472</xdr:row>
      <xdr:rowOff>122115</xdr:rowOff>
    </xdr:from>
    <xdr:to>
      <xdr:col>0</xdr:col>
      <xdr:colOff>1782886</xdr:colOff>
      <xdr:row>478</xdr:row>
      <xdr:rowOff>53467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80C875C9-E021-BE28-7205-7273216F6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82957" y="80535096"/>
          <a:ext cx="699929" cy="1543275"/>
        </a:xfrm>
        <a:prstGeom prst="rect">
          <a:avLst/>
        </a:prstGeom>
      </xdr:spPr>
    </xdr:pic>
    <xdr:clientData/>
  </xdr:twoCellAnchor>
  <xdr:twoCellAnchor>
    <xdr:from>
      <xdr:col>0</xdr:col>
      <xdr:colOff>2030048</xdr:colOff>
      <xdr:row>472</xdr:row>
      <xdr:rowOff>134327</xdr:rowOff>
    </xdr:from>
    <xdr:to>
      <xdr:col>0</xdr:col>
      <xdr:colOff>2747597</xdr:colOff>
      <xdr:row>478</xdr:row>
      <xdr:rowOff>47166</xdr:rowOff>
    </xdr:to>
    <xdr:pic>
      <xdr:nvPicPr>
        <xdr:cNvPr id="34737" name="Slika 6">
          <a:extLst>
            <a:ext uri="{FF2B5EF4-FFF2-40B4-BE49-F238E27FC236}">
              <a16:creationId xmlns:a16="http://schemas.microsoft.com/office/drawing/2014/main" id="{0445B43D-0210-2BD6-4D27-3B548693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048" y="80547308"/>
          <a:ext cx="717549" cy="1524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143121</xdr:colOff>
      <xdr:row>472</xdr:row>
      <xdr:rowOff>130663</xdr:rowOff>
    </xdr:from>
    <xdr:to>
      <xdr:col>0</xdr:col>
      <xdr:colOff>818173</xdr:colOff>
      <xdr:row>478</xdr:row>
      <xdr:rowOff>70992</xdr:rowOff>
    </xdr:to>
    <xdr:pic>
      <xdr:nvPicPr>
        <xdr:cNvPr id="34738" name="Slika 8">
          <a:extLst>
            <a:ext uri="{FF2B5EF4-FFF2-40B4-BE49-F238E27FC236}">
              <a16:creationId xmlns:a16="http://schemas.microsoft.com/office/drawing/2014/main" id="{DA09D44A-5EDD-E476-94D2-1829CDE9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21" y="80543644"/>
          <a:ext cx="675052" cy="155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134607</xdr:colOff>
      <xdr:row>481</xdr:row>
      <xdr:rowOff>229995</xdr:rowOff>
    </xdr:from>
    <xdr:to>
      <xdr:col>0</xdr:col>
      <xdr:colOff>1170215</xdr:colOff>
      <xdr:row>487</xdr:row>
      <xdr:rowOff>108857</xdr:rowOff>
    </xdr:to>
    <xdr:pic>
      <xdr:nvPicPr>
        <xdr:cNvPr id="34739" name="Slika 10">
          <a:extLst>
            <a:ext uri="{FF2B5EF4-FFF2-40B4-BE49-F238E27FC236}">
              <a16:creationId xmlns:a16="http://schemas.microsoft.com/office/drawing/2014/main" id="{270D57D2-B5EF-D810-B1DB-4A3D82CC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07" y="110869674"/>
          <a:ext cx="1035608" cy="96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356799</xdr:colOff>
      <xdr:row>538</xdr:row>
      <xdr:rowOff>179391</xdr:rowOff>
    </xdr:from>
    <xdr:to>
      <xdr:col>0</xdr:col>
      <xdr:colOff>2381251</xdr:colOff>
      <xdr:row>542</xdr:row>
      <xdr:rowOff>199782</xdr:rowOff>
    </xdr:to>
    <xdr:pic>
      <xdr:nvPicPr>
        <xdr:cNvPr id="34740" name="Slika 28">
          <a:extLst>
            <a:ext uri="{FF2B5EF4-FFF2-40B4-BE49-F238E27FC236}">
              <a16:creationId xmlns:a16="http://schemas.microsoft.com/office/drawing/2014/main" id="{4F126B03-D029-19C1-BC77-75681B10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799" y="123023027"/>
          <a:ext cx="2024452" cy="1059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223</xdr:row>
      <xdr:rowOff>101799</xdr:rowOff>
    </xdr:from>
    <xdr:to>
      <xdr:col>0</xdr:col>
      <xdr:colOff>1503164</xdr:colOff>
      <xdr:row>229</xdr:row>
      <xdr:rowOff>90637</xdr:rowOff>
    </xdr:to>
    <xdr:pic>
      <xdr:nvPicPr>
        <xdr:cNvPr id="34742" name="Slika 2">
          <a:extLst>
            <a:ext uri="{FF2B5EF4-FFF2-40B4-BE49-F238E27FC236}">
              <a16:creationId xmlns:a16="http://schemas.microsoft.com/office/drawing/2014/main" id="{D73E1357-5A97-15EA-D8D0-B182F1549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84455"/>
          <a:ext cx="1503164" cy="150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1835034</xdr:colOff>
      <xdr:row>222</xdr:row>
      <xdr:rowOff>185126</xdr:rowOff>
    </xdr:from>
    <xdr:to>
      <xdr:col>1</xdr:col>
      <xdr:colOff>118093</xdr:colOff>
      <xdr:row>227</xdr:row>
      <xdr:rowOff>107960</xdr:rowOff>
    </xdr:to>
    <xdr:pic>
      <xdr:nvPicPr>
        <xdr:cNvPr id="34743" name="Slika 4">
          <a:extLst>
            <a:ext uri="{FF2B5EF4-FFF2-40B4-BE49-F238E27FC236}">
              <a16:creationId xmlns:a16="http://schemas.microsoft.com/office/drawing/2014/main" id="{976D61B3-6BFB-49FB-AC5B-155C09EB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764043">
          <a:off x="1835034" y="32614774"/>
          <a:ext cx="1229856" cy="118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684628</xdr:colOff>
      <xdr:row>222</xdr:row>
      <xdr:rowOff>187714</xdr:rowOff>
    </xdr:from>
    <xdr:to>
      <xdr:col>0</xdr:col>
      <xdr:colOff>2472854</xdr:colOff>
      <xdr:row>228</xdr:row>
      <xdr:rowOff>192548</xdr:rowOff>
    </xdr:to>
    <xdr:pic>
      <xdr:nvPicPr>
        <xdr:cNvPr id="34744" name="Slika 6">
          <a:extLst>
            <a:ext uri="{FF2B5EF4-FFF2-40B4-BE49-F238E27FC236}">
              <a16:creationId xmlns:a16="http://schemas.microsoft.com/office/drawing/2014/main" id="{D1751898-526A-1766-285D-55DCF6CE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92325">
          <a:off x="684628" y="32617362"/>
          <a:ext cx="1788226" cy="152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754262</xdr:colOff>
      <xdr:row>229</xdr:row>
      <xdr:rowOff>42269</xdr:rowOff>
    </xdr:from>
    <xdr:to>
      <xdr:col>0</xdr:col>
      <xdr:colOff>2530078</xdr:colOff>
      <xdr:row>235</xdr:row>
      <xdr:rowOff>10246</xdr:rowOff>
    </xdr:to>
    <xdr:pic>
      <xdr:nvPicPr>
        <xdr:cNvPr id="34745" name="Slika 8">
          <a:extLst>
            <a:ext uri="{FF2B5EF4-FFF2-40B4-BE49-F238E27FC236}">
              <a16:creationId xmlns:a16="http://schemas.microsoft.com/office/drawing/2014/main" id="{63075DBE-3003-28C0-2776-C000D03F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262" y="34242972"/>
          <a:ext cx="1775816" cy="148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229</xdr:row>
      <xdr:rowOff>154780</xdr:rowOff>
    </xdr:from>
    <xdr:to>
      <xdr:col>0</xdr:col>
      <xdr:colOff>1745855</xdr:colOff>
      <xdr:row>234</xdr:row>
      <xdr:rowOff>223242</xdr:rowOff>
    </xdr:to>
    <xdr:pic>
      <xdr:nvPicPr>
        <xdr:cNvPr id="34746" name="Slika 10">
          <a:extLst>
            <a:ext uri="{FF2B5EF4-FFF2-40B4-BE49-F238E27FC236}">
              <a16:creationId xmlns:a16="http://schemas.microsoft.com/office/drawing/2014/main" id="{8FB2B162-BBE5-6D41-80B6-71249D508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55483"/>
          <a:ext cx="1745855" cy="133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1527626</xdr:colOff>
      <xdr:row>228</xdr:row>
      <xdr:rowOff>75957</xdr:rowOff>
    </xdr:from>
    <xdr:to>
      <xdr:col>1</xdr:col>
      <xdr:colOff>484927</xdr:colOff>
      <xdr:row>234</xdr:row>
      <xdr:rowOff>196172</xdr:rowOff>
    </xdr:to>
    <xdr:pic>
      <xdr:nvPicPr>
        <xdr:cNvPr id="34747" name="Slika 12">
          <a:extLst>
            <a:ext uri="{FF2B5EF4-FFF2-40B4-BE49-F238E27FC236}">
              <a16:creationId xmlns:a16="http://schemas.microsoft.com/office/drawing/2014/main" id="{FFF3E111-1F6C-5060-ABD9-B27B2F85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925152">
          <a:off x="1527626" y="34023652"/>
          <a:ext cx="1904098" cy="1638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58963</xdr:colOff>
      <xdr:row>235</xdr:row>
      <xdr:rowOff>84982</xdr:rowOff>
    </xdr:from>
    <xdr:to>
      <xdr:col>0</xdr:col>
      <xdr:colOff>1731970</xdr:colOff>
      <xdr:row>241</xdr:row>
      <xdr:rowOff>142345</xdr:rowOff>
    </xdr:to>
    <xdr:pic>
      <xdr:nvPicPr>
        <xdr:cNvPr id="34748" name="Slika 14">
          <a:extLst>
            <a:ext uri="{FF2B5EF4-FFF2-40B4-BE49-F238E27FC236}">
              <a16:creationId xmlns:a16="http://schemas.microsoft.com/office/drawing/2014/main" id="{85842291-F84B-20D4-DBAF-9DE6D888E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8758">
          <a:off x="58963" y="35803732"/>
          <a:ext cx="1673007" cy="157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973870</xdr:colOff>
      <xdr:row>235</xdr:row>
      <xdr:rowOff>148767</xdr:rowOff>
    </xdr:from>
    <xdr:to>
      <xdr:col>0</xdr:col>
      <xdr:colOff>2491154</xdr:colOff>
      <xdr:row>241</xdr:row>
      <xdr:rowOff>95784</xdr:rowOff>
    </xdr:to>
    <xdr:pic>
      <xdr:nvPicPr>
        <xdr:cNvPr id="34749" name="Slika 16">
          <a:extLst>
            <a:ext uri="{FF2B5EF4-FFF2-40B4-BE49-F238E27FC236}">
              <a16:creationId xmlns:a16="http://schemas.microsoft.com/office/drawing/2014/main" id="{F1672670-88A8-7248-52C9-D5069AED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870" y="34707421"/>
          <a:ext cx="1517284" cy="141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1512329</xdr:colOff>
      <xdr:row>234</xdr:row>
      <xdr:rowOff>162157</xdr:rowOff>
    </xdr:from>
    <xdr:to>
      <xdr:col>1</xdr:col>
      <xdr:colOff>362402</xdr:colOff>
      <xdr:row>241</xdr:row>
      <xdr:rowOff>106511</xdr:rowOff>
    </xdr:to>
    <xdr:pic>
      <xdr:nvPicPr>
        <xdr:cNvPr id="34750" name="Slika 19">
          <a:extLst>
            <a:ext uri="{FF2B5EF4-FFF2-40B4-BE49-F238E27FC236}">
              <a16:creationId xmlns:a16="http://schemas.microsoft.com/office/drawing/2014/main" id="{8C60B9B9-0E8E-78E9-804C-386DF717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97658">
          <a:off x="1512329" y="34476580"/>
          <a:ext cx="1805265" cy="1653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635401</xdr:colOff>
      <xdr:row>246</xdr:row>
      <xdr:rowOff>52682</xdr:rowOff>
    </xdr:from>
    <xdr:to>
      <xdr:col>0</xdr:col>
      <xdr:colOff>2247182</xdr:colOff>
      <xdr:row>251</xdr:row>
      <xdr:rowOff>188658</xdr:rowOff>
    </xdr:to>
    <xdr:pic>
      <xdr:nvPicPr>
        <xdr:cNvPr id="34751" name="Slika 2">
          <a:extLst>
            <a:ext uri="{FF2B5EF4-FFF2-40B4-BE49-F238E27FC236}">
              <a16:creationId xmlns:a16="http://schemas.microsoft.com/office/drawing/2014/main" id="{D433E4F1-7336-BAC2-EF6D-230A241A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387791">
          <a:off x="635401" y="37297874"/>
          <a:ext cx="1611781" cy="135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438610</xdr:colOff>
      <xdr:row>250</xdr:row>
      <xdr:rowOff>97538</xdr:rowOff>
    </xdr:from>
    <xdr:to>
      <xdr:col>0</xdr:col>
      <xdr:colOff>2844301</xdr:colOff>
      <xdr:row>255</xdr:row>
      <xdr:rowOff>193212</xdr:rowOff>
    </xdr:to>
    <xdr:pic>
      <xdr:nvPicPr>
        <xdr:cNvPr id="34753" name="Slika 4">
          <a:extLst>
            <a:ext uri="{FF2B5EF4-FFF2-40B4-BE49-F238E27FC236}">
              <a16:creationId xmlns:a16="http://schemas.microsoft.com/office/drawing/2014/main" id="{D1720E1C-7167-044D-1E0E-C923DF32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28240" flipH="1">
          <a:off x="438610" y="38319653"/>
          <a:ext cx="2405691" cy="131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459923</xdr:colOff>
      <xdr:row>253</xdr:row>
      <xdr:rowOff>137052</xdr:rowOff>
    </xdr:from>
    <xdr:to>
      <xdr:col>0</xdr:col>
      <xdr:colOff>2279659</xdr:colOff>
      <xdr:row>259</xdr:row>
      <xdr:rowOff>84902</xdr:rowOff>
    </xdr:to>
    <xdr:pic>
      <xdr:nvPicPr>
        <xdr:cNvPr id="34754" name="Slika 6">
          <a:extLst>
            <a:ext uri="{FF2B5EF4-FFF2-40B4-BE49-F238E27FC236}">
              <a16:creationId xmlns:a16="http://schemas.microsoft.com/office/drawing/2014/main" id="{C86521BB-B5E9-7DB3-F6A5-27D0B393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439764">
          <a:off x="459923" y="39091860"/>
          <a:ext cx="1819736" cy="1413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495</xdr:row>
      <xdr:rowOff>1</xdr:rowOff>
    </xdr:from>
    <xdr:to>
      <xdr:col>0</xdr:col>
      <xdr:colOff>1384300</xdr:colOff>
      <xdr:row>499</xdr:row>
      <xdr:rowOff>17531</xdr:rowOff>
    </xdr:to>
    <xdr:pic>
      <xdr:nvPicPr>
        <xdr:cNvPr id="34755" name="Slika 2">
          <a:extLst>
            <a:ext uri="{FF2B5EF4-FFF2-40B4-BE49-F238E27FC236}">
              <a16:creationId xmlns:a16="http://schemas.microsoft.com/office/drawing/2014/main" id="{106392BF-902C-F583-65DB-2F424B086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06616501"/>
          <a:ext cx="1358900" cy="108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1268777</xdr:colOff>
      <xdr:row>482</xdr:row>
      <xdr:rowOff>29972</xdr:rowOff>
    </xdr:from>
    <xdr:to>
      <xdr:col>0</xdr:col>
      <xdr:colOff>2764810</xdr:colOff>
      <xdr:row>486</xdr:row>
      <xdr:rowOff>244929</xdr:rowOff>
    </xdr:to>
    <xdr:pic>
      <xdr:nvPicPr>
        <xdr:cNvPr id="34756" name="Slika 4">
          <a:extLst>
            <a:ext uri="{FF2B5EF4-FFF2-40B4-BE49-F238E27FC236}">
              <a16:creationId xmlns:a16="http://schemas.microsoft.com/office/drawing/2014/main" id="{1745EB82-DA47-75D3-592F-F5A61262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77" y="110941793"/>
          <a:ext cx="1496033" cy="759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1423133</xdr:colOff>
      <xdr:row>495</xdr:row>
      <xdr:rowOff>72537</xdr:rowOff>
    </xdr:from>
    <xdr:to>
      <xdr:col>0</xdr:col>
      <xdr:colOff>2903761</xdr:colOff>
      <xdr:row>498</xdr:row>
      <xdr:rowOff>258397</xdr:rowOff>
    </xdr:to>
    <xdr:pic>
      <xdr:nvPicPr>
        <xdr:cNvPr id="34757" name="Slika 6">
          <a:extLst>
            <a:ext uri="{FF2B5EF4-FFF2-40B4-BE49-F238E27FC236}">
              <a16:creationId xmlns:a16="http://schemas.microsoft.com/office/drawing/2014/main" id="{2522CBC2-FE26-F74D-0D44-BA7192B28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133" y="106689037"/>
          <a:ext cx="1480628" cy="985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163355</xdr:colOff>
      <xdr:row>491</xdr:row>
      <xdr:rowOff>108858</xdr:rowOff>
    </xdr:from>
    <xdr:to>
      <xdr:col>0</xdr:col>
      <xdr:colOff>1216967</xdr:colOff>
      <xdr:row>493</xdr:row>
      <xdr:rowOff>122465</xdr:rowOff>
    </xdr:to>
    <xdr:pic>
      <xdr:nvPicPr>
        <xdr:cNvPr id="34758" name="Slika 8">
          <a:extLst>
            <a:ext uri="{FF2B5EF4-FFF2-40B4-BE49-F238E27FC236}">
              <a16:creationId xmlns:a16="http://schemas.microsoft.com/office/drawing/2014/main" id="{B04DBE92-C467-249A-0069-56C1F090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5" y="112653537"/>
          <a:ext cx="1053612" cy="55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479</xdr:row>
      <xdr:rowOff>40786</xdr:rowOff>
    </xdr:from>
    <xdr:to>
      <xdr:col>0</xdr:col>
      <xdr:colOff>1288069</xdr:colOff>
      <xdr:row>481</xdr:row>
      <xdr:rowOff>256442</xdr:rowOff>
    </xdr:to>
    <xdr:pic>
      <xdr:nvPicPr>
        <xdr:cNvPr id="34759" name="Slika 10">
          <a:extLst>
            <a:ext uri="{FF2B5EF4-FFF2-40B4-BE49-F238E27FC236}">
              <a16:creationId xmlns:a16="http://schemas.microsoft.com/office/drawing/2014/main" id="{A15B2BA3-1149-9902-36A8-B4A8F145D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34344"/>
          <a:ext cx="1288069" cy="75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1451220</xdr:colOff>
      <xdr:row>479</xdr:row>
      <xdr:rowOff>12212</xdr:rowOff>
    </xdr:from>
    <xdr:to>
      <xdr:col>0</xdr:col>
      <xdr:colOff>2393462</xdr:colOff>
      <xdr:row>481</xdr:row>
      <xdr:rowOff>268177</xdr:rowOff>
    </xdr:to>
    <xdr:pic>
      <xdr:nvPicPr>
        <xdr:cNvPr id="34760" name="Slika 12">
          <a:extLst>
            <a:ext uri="{FF2B5EF4-FFF2-40B4-BE49-F238E27FC236}">
              <a16:creationId xmlns:a16="http://schemas.microsoft.com/office/drawing/2014/main" id="{BDA24105-3A72-EEB4-355F-A0241AC1B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220" y="82305770"/>
          <a:ext cx="942242" cy="793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1465280</xdr:colOff>
      <xdr:row>491</xdr:row>
      <xdr:rowOff>76235</xdr:rowOff>
    </xdr:from>
    <xdr:to>
      <xdr:col>0</xdr:col>
      <xdr:colOff>2690657</xdr:colOff>
      <xdr:row>493</xdr:row>
      <xdr:rowOff>108857</xdr:rowOff>
    </xdr:to>
    <xdr:pic>
      <xdr:nvPicPr>
        <xdr:cNvPr id="34761" name="Slika 14">
          <a:extLst>
            <a:ext uri="{FF2B5EF4-FFF2-40B4-BE49-F238E27FC236}">
              <a16:creationId xmlns:a16="http://schemas.microsoft.com/office/drawing/2014/main" id="{19DE2711-256B-7AD7-26D5-3A180C6C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280" y="112620914"/>
          <a:ext cx="1225377" cy="576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223814</xdr:colOff>
      <xdr:row>356</xdr:row>
      <xdr:rowOff>122222</xdr:rowOff>
    </xdr:from>
    <xdr:to>
      <xdr:col>0</xdr:col>
      <xdr:colOff>2933270</xdr:colOff>
      <xdr:row>359</xdr:row>
      <xdr:rowOff>150795</xdr:rowOff>
    </xdr:to>
    <xdr:pic>
      <xdr:nvPicPr>
        <xdr:cNvPr id="34762" name="Slika 2">
          <a:extLst>
            <a:ext uri="{FF2B5EF4-FFF2-40B4-BE49-F238E27FC236}">
              <a16:creationId xmlns:a16="http://schemas.microsoft.com/office/drawing/2014/main" id="{0882A945-4F9F-C1ED-E952-28B6FECA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14" y="88531540"/>
          <a:ext cx="2709456" cy="764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191369</xdr:colOff>
      <xdr:row>359</xdr:row>
      <xdr:rowOff>203967</xdr:rowOff>
    </xdr:from>
    <xdr:to>
      <xdr:col>0</xdr:col>
      <xdr:colOff>2500497</xdr:colOff>
      <xdr:row>362</xdr:row>
      <xdr:rowOff>15777</xdr:rowOff>
    </xdr:to>
    <xdr:pic>
      <xdr:nvPicPr>
        <xdr:cNvPr id="34763" name="Slika 4">
          <a:extLst>
            <a:ext uri="{FF2B5EF4-FFF2-40B4-BE49-F238E27FC236}">
              <a16:creationId xmlns:a16="http://schemas.microsoft.com/office/drawing/2014/main" id="{854CBED5-B119-20F0-4D2E-AE067C5B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18122">
          <a:off x="191369" y="89349308"/>
          <a:ext cx="2309128" cy="54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881428</xdr:colOff>
      <xdr:row>345</xdr:row>
      <xdr:rowOff>19049</xdr:rowOff>
    </xdr:from>
    <xdr:to>
      <xdr:col>0</xdr:col>
      <xdr:colOff>2173654</xdr:colOff>
      <xdr:row>349</xdr:row>
      <xdr:rowOff>191681</xdr:rowOff>
    </xdr:to>
    <xdr:pic>
      <xdr:nvPicPr>
        <xdr:cNvPr id="34764" name="Slika 2">
          <a:extLst>
            <a:ext uri="{FF2B5EF4-FFF2-40B4-BE49-F238E27FC236}">
              <a16:creationId xmlns:a16="http://schemas.microsoft.com/office/drawing/2014/main" id="{A51493C5-C914-BDB2-D7EE-535FE0D1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428" y="59635780"/>
          <a:ext cx="1292226" cy="11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185007</xdr:colOff>
      <xdr:row>380</xdr:row>
      <xdr:rowOff>115455</xdr:rowOff>
    </xdr:from>
    <xdr:to>
      <xdr:col>0</xdr:col>
      <xdr:colOff>1241136</xdr:colOff>
      <xdr:row>384</xdr:row>
      <xdr:rowOff>43297</xdr:rowOff>
    </xdr:to>
    <xdr:pic>
      <xdr:nvPicPr>
        <xdr:cNvPr id="34765" name="Slika 8">
          <a:extLst>
            <a:ext uri="{FF2B5EF4-FFF2-40B4-BE49-F238E27FC236}">
              <a16:creationId xmlns:a16="http://schemas.microsoft.com/office/drawing/2014/main" id="{8B1DEA98-C1A9-A83F-F732-56AFD6A2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07" y="94903637"/>
          <a:ext cx="1056129" cy="90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145184</xdr:colOff>
      <xdr:row>372</xdr:row>
      <xdr:rowOff>12722</xdr:rowOff>
    </xdr:from>
    <xdr:to>
      <xdr:col>0</xdr:col>
      <xdr:colOff>1226704</xdr:colOff>
      <xdr:row>376</xdr:row>
      <xdr:rowOff>129886</xdr:rowOff>
    </xdr:to>
    <xdr:pic>
      <xdr:nvPicPr>
        <xdr:cNvPr id="34766" name="Slika 10">
          <a:extLst>
            <a:ext uri="{FF2B5EF4-FFF2-40B4-BE49-F238E27FC236}">
              <a16:creationId xmlns:a16="http://schemas.microsoft.com/office/drawing/2014/main" id="{43488065-243B-7FF0-1318-9F4EF533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84" y="92838177"/>
          <a:ext cx="1081520" cy="109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1153085</xdr:colOff>
      <xdr:row>373</xdr:row>
      <xdr:rowOff>173182</xdr:rowOff>
    </xdr:from>
    <xdr:to>
      <xdr:col>0</xdr:col>
      <xdr:colOff>2948007</xdr:colOff>
      <xdr:row>378</xdr:row>
      <xdr:rowOff>14431</xdr:rowOff>
    </xdr:to>
    <xdr:pic>
      <xdr:nvPicPr>
        <xdr:cNvPr id="34767" name="Slika 12">
          <a:extLst>
            <a:ext uri="{FF2B5EF4-FFF2-40B4-BE49-F238E27FC236}">
              <a16:creationId xmlns:a16="http://schemas.microsoft.com/office/drawing/2014/main" id="{2F226326-982E-37CC-A946-CDCEC4E0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085" y="93243977"/>
          <a:ext cx="1794922" cy="106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1364816</xdr:colOff>
      <xdr:row>380</xdr:row>
      <xdr:rowOff>157718</xdr:rowOff>
    </xdr:from>
    <xdr:to>
      <xdr:col>0</xdr:col>
      <xdr:colOff>2907157</xdr:colOff>
      <xdr:row>384</xdr:row>
      <xdr:rowOff>49957</xdr:rowOff>
    </xdr:to>
    <xdr:pic>
      <xdr:nvPicPr>
        <xdr:cNvPr id="34768" name="Slika 14">
          <a:extLst>
            <a:ext uri="{FF2B5EF4-FFF2-40B4-BE49-F238E27FC236}">
              <a16:creationId xmlns:a16="http://schemas.microsoft.com/office/drawing/2014/main" id="{8D050C25-A204-835D-FA3B-0F230307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304">
          <a:off x="1364816" y="94945900"/>
          <a:ext cx="1542341" cy="873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258</xdr:row>
      <xdr:rowOff>9524</xdr:rowOff>
    </xdr:from>
    <xdr:to>
      <xdr:col>0</xdr:col>
      <xdr:colOff>2893124</xdr:colOff>
      <xdr:row>259</xdr:row>
      <xdr:rowOff>293076</xdr:rowOff>
    </xdr:to>
    <xdr:pic>
      <xdr:nvPicPr>
        <xdr:cNvPr id="34769" name="Slika 16">
          <a:extLst>
            <a:ext uri="{FF2B5EF4-FFF2-40B4-BE49-F238E27FC236}">
              <a16:creationId xmlns:a16="http://schemas.microsoft.com/office/drawing/2014/main" id="{60D22758-E834-CB98-CF38-1A220BBC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40185486"/>
          <a:ext cx="2807400" cy="601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260</xdr:row>
      <xdr:rowOff>47625</xdr:rowOff>
    </xdr:from>
    <xdr:to>
      <xdr:col>0</xdr:col>
      <xdr:colOff>1184152</xdr:colOff>
      <xdr:row>264</xdr:row>
      <xdr:rowOff>61057</xdr:rowOff>
    </xdr:to>
    <xdr:pic>
      <xdr:nvPicPr>
        <xdr:cNvPr id="34770" name="Slika 19">
          <a:extLst>
            <a:ext uri="{FF2B5EF4-FFF2-40B4-BE49-F238E27FC236}">
              <a16:creationId xmlns:a16="http://schemas.microsoft.com/office/drawing/2014/main" id="{F0CDEF41-C15A-07AA-8B93-5C389B146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58587"/>
          <a:ext cx="1184152" cy="99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1062404</xdr:colOff>
      <xdr:row>260</xdr:row>
      <xdr:rowOff>120895</xdr:rowOff>
    </xdr:from>
    <xdr:to>
      <xdr:col>0</xdr:col>
      <xdr:colOff>2007576</xdr:colOff>
      <xdr:row>263</xdr:row>
      <xdr:rowOff>158995</xdr:rowOff>
    </xdr:to>
    <xdr:pic>
      <xdr:nvPicPr>
        <xdr:cNvPr id="34771" name="Slika 22">
          <a:extLst>
            <a:ext uri="{FF2B5EF4-FFF2-40B4-BE49-F238E27FC236}">
              <a16:creationId xmlns:a16="http://schemas.microsoft.com/office/drawing/2014/main" id="{26F193B2-9587-CADE-238E-EFCF3D04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62404" y="40931857"/>
          <a:ext cx="945172" cy="77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1837347</xdr:colOff>
      <xdr:row>259</xdr:row>
      <xdr:rowOff>290390</xdr:rowOff>
    </xdr:from>
    <xdr:to>
      <xdr:col>0</xdr:col>
      <xdr:colOff>2815304</xdr:colOff>
      <xdr:row>263</xdr:row>
      <xdr:rowOff>207596</xdr:rowOff>
    </xdr:to>
    <xdr:pic>
      <xdr:nvPicPr>
        <xdr:cNvPr id="34772" name="Slika 24">
          <a:extLst>
            <a:ext uri="{FF2B5EF4-FFF2-40B4-BE49-F238E27FC236}">
              <a16:creationId xmlns:a16="http://schemas.microsoft.com/office/drawing/2014/main" id="{FA997A6B-0906-0E79-E47D-186D3A3F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347" y="40783852"/>
          <a:ext cx="977957" cy="967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597692</xdr:colOff>
      <xdr:row>80</xdr:row>
      <xdr:rowOff>57150</xdr:rowOff>
    </xdr:from>
    <xdr:to>
      <xdr:col>0</xdr:col>
      <xdr:colOff>1532929</xdr:colOff>
      <xdr:row>84</xdr:row>
      <xdr:rowOff>174031</xdr:rowOff>
    </xdr:to>
    <xdr:pic>
      <xdr:nvPicPr>
        <xdr:cNvPr id="34773" name="Slika 2">
          <a:extLst>
            <a:ext uri="{FF2B5EF4-FFF2-40B4-BE49-F238E27FC236}">
              <a16:creationId xmlns:a16="http://schemas.microsoft.com/office/drawing/2014/main" id="{5DAB5721-477D-3A3D-B673-09406C653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2" y="10728127"/>
          <a:ext cx="935237" cy="1128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1643063</xdr:colOff>
      <xdr:row>80</xdr:row>
      <xdr:rowOff>27383</xdr:rowOff>
    </xdr:from>
    <xdr:to>
      <xdr:col>0</xdr:col>
      <xdr:colOff>2232423</xdr:colOff>
      <xdr:row>84</xdr:row>
      <xdr:rowOff>199815</xdr:rowOff>
    </xdr:to>
    <xdr:pic>
      <xdr:nvPicPr>
        <xdr:cNvPr id="34774" name="Slika 4">
          <a:extLst>
            <a:ext uri="{FF2B5EF4-FFF2-40B4-BE49-F238E27FC236}">
              <a16:creationId xmlns:a16="http://schemas.microsoft.com/office/drawing/2014/main" id="{CEDB99C4-CE13-3E9F-6604-AE32383D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3" y="10698360"/>
          <a:ext cx="589360" cy="1184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932090</xdr:colOff>
      <xdr:row>311</xdr:row>
      <xdr:rowOff>87802</xdr:rowOff>
    </xdr:from>
    <xdr:to>
      <xdr:col>0</xdr:col>
      <xdr:colOff>2826821</xdr:colOff>
      <xdr:row>322</xdr:row>
      <xdr:rowOff>141999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26AE5098-00DD-5878-59F8-810B6CA84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prstClr val="black"/>
            <a:schemeClr val="tx2">
              <a:tint val="45000"/>
              <a:satMod val="400000"/>
            </a:schemeClr>
          </a:duotone>
        </a:blip>
        <a:stretch>
          <a:fillRect/>
        </a:stretch>
      </xdr:blipFill>
      <xdr:spPr>
        <a:xfrm rot="19107944">
          <a:off x="932090" y="52133379"/>
          <a:ext cx="1894731" cy="2740735"/>
        </a:xfrm>
        <a:prstGeom prst="rect">
          <a:avLst/>
        </a:prstGeom>
      </xdr:spPr>
    </xdr:pic>
    <xdr:clientData/>
  </xdr:twoCellAnchor>
  <xdr:twoCellAnchor>
    <xdr:from>
      <xdr:col>0</xdr:col>
      <xdr:colOff>1414318</xdr:colOff>
      <xdr:row>265</xdr:row>
      <xdr:rowOff>14034</xdr:rowOff>
    </xdr:from>
    <xdr:to>
      <xdr:col>0</xdr:col>
      <xdr:colOff>2859320</xdr:colOff>
      <xdr:row>269</xdr:row>
      <xdr:rowOff>86590</xdr:rowOff>
    </xdr:to>
    <xdr:pic>
      <xdr:nvPicPr>
        <xdr:cNvPr id="34776" name="Slika 9">
          <a:extLst>
            <a:ext uri="{FF2B5EF4-FFF2-40B4-BE49-F238E27FC236}">
              <a16:creationId xmlns:a16="http://schemas.microsoft.com/office/drawing/2014/main" id="{0020A9AE-17E6-7888-F747-24872113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318" y="63716079"/>
          <a:ext cx="1445002" cy="105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201002</xdr:colOff>
      <xdr:row>293</xdr:row>
      <xdr:rowOff>89876</xdr:rowOff>
    </xdr:from>
    <xdr:to>
      <xdr:col>0</xdr:col>
      <xdr:colOff>2698750</xdr:colOff>
      <xdr:row>298</xdr:row>
      <xdr:rowOff>214173</xdr:rowOff>
    </xdr:to>
    <xdr:pic>
      <xdr:nvPicPr>
        <xdr:cNvPr id="34777" name="Slika 16">
          <a:extLst>
            <a:ext uri="{FF2B5EF4-FFF2-40B4-BE49-F238E27FC236}">
              <a16:creationId xmlns:a16="http://schemas.microsoft.com/office/drawing/2014/main" id="{88230487-D135-B6F7-2DC5-F43A527AE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02" y="47739299"/>
          <a:ext cx="2497748" cy="1345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371962</xdr:colOff>
      <xdr:row>307</xdr:row>
      <xdr:rowOff>73270</xdr:rowOff>
    </xdr:from>
    <xdr:to>
      <xdr:col>0</xdr:col>
      <xdr:colOff>2622423</xdr:colOff>
      <xdr:row>313</xdr:row>
      <xdr:rowOff>30042</xdr:rowOff>
    </xdr:to>
    <xdr:pic>
      <xdr:nvPicPr>
        <xdr:cNvPr id="34778" name="Slika 20">
          <a:extLst>
            <a:ext uri="{FF2B5EF4-FFF2-40B4-BE49-F238E27FC236}">
              <a16:creationId xmlns:a16="http://schemas.microsoft.com/office/drawing/2014/main" id="{A9C4D69E-460A-1E97-AD9B-4D2039115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62" y="51141924"/>
          <a:ext cx="2250461" cy="1422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781539</xdr:colOff>
      <xdr:row>331</xdr:row>
      <xdr:rowOff>61302</xdr:rowOff>
    </xdr:from>
    <xdr:to>
      <xdr:col>0</xdr:col>
      <xdr:colOff>2075962</xdr:colOff>
      <xdr:row>336</xdr:row>
      <xdr:rowOff>135732</xdr:rowOff>
    </xdr:to>
    <xdr:pic>
      <xdr:nvPicPr>
        <xdr:cNvPr id="34779" name="Slika 17">
          <a:extLst>
            <a:ext uri="{FF2B5EF4-FFF2-40B4-BE49-F238E27FC236}">
              <a16:creationId xmlns:a16="http://schemas.microsoft.com/office/drawing/2014/main" id="{6ECCECCC-E268-CF2A-A2C2-F42CF3EF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539" y="72524571"/>
          <a:ext cx="1294423" cy="12955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776654</xdr:colOff>
      <xdr:row>341</xdr:row>
      <xdr:rowOff>24423</xdr:rowOff>
    </xdr:from>
    <xdr:to>
      <xdr:col>0</xdr:col>
      <xdr:colOff>2051539</xdr:colOff>
      <xdr:row>344</xdr:row>
      <xdr:rowOff>224204</xdr:rowOff>
    </xdr:to>
    <xdr:pic>
      <xdr:nvPicPr>
        <xdr:cNvPr id="34780" name="Slika 2">
          <a:extLst>
            <a:ext uri="{FF2B5EF4-FFF2-40B4-BE49-F238E27FC236}">
              <a16:creationId xmlns:a16="http://schemas.microsoft.com/office/drawing/2014/main" id="{AF49DD20-F391-265D-35CF-1A4BE84E2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54" y="58664231"/>
          <a:ext cx="1274885" cy="932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233544</xdr:colOff>
      <xdr:row>350</xdr:row>
      <xdr:rowOff>94637</xdr:rowOff>
    </xdr:from>
    <xdr:to>
      <xdr:col>0</xdr:col>
      <xdr:colOff>1379903</xdr:colOff>
      <xdr:row>355</xdr:row>
      <xdr:rowOff>107511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D7CC681-B57A-9C3A-F50B-A93FEFFC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BEBA8EAE-BF5A-486C-A8C5-ECC9F3942E4B}">
              <a14:imgProps xmlns:a14="http://schemas.microsoft.com/office/drawing/2010/main">
                <a14:imgLayer r:embed="rId77">
                  <a14:imgEffect>
                    <a14:saturation sat="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44" y="60932522"/>
          <a:ext cx="1146359" cy="1234027"/>
        </a:xfrm>
        <a:prstGeom prst="rect">
          <a:avLst/>
        </a:prstGeom>
      </xdr:spPr>
    </xdr:pic>
    <xdr:clientData/>
  </xdr:twoCellAnchor>
  <xdr:twoCellAnchor>
    <xdr:from>
      <xdr:col>0</xdr:col>
      <xdr:colOff>1498966</xdr:colOff>
      <xdr:row>350</xdr:row>
      <xdr:rowOff>89297</xdr:rowOff>
    </xdr:from>
    <xdr:to>
      <xdr:col>0</xdr:col>
      <xdr:colOff>2649903</xdr:colOff>
      <xdr:row>355</xdr:row>
      <xdr:rowOff>119062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95098F5E-E1F9-40C9-ABC6-1400199A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BEBA8EAE-BF5A-486C-A8C5-ECC9F3942E4B}">
              <a14:imgProps xmlns:a14="http://schemas.microsoft.com/office/drawing/2010/main">
                <a14:imgLayer r:embed="rId79">
                  <a14:imgEffect>
                    <a14:saturation sat="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966" y="60927182"/>
          <a:ext cx="1150937" cy="1250918"/>
        </a:xfrm>
        <a:prstGeom prst="rect">
          <a:avLst/>
        </a:prstGeom>
      </xdr:spPr>
    </xdr:pic>
    <xdr:clientData/>
  </xdr:twoCellAnchor>
  <xdr:twoCellAnchor>
    <xdr:from>
      <xdr:col>0</xdr:col>
      <xdr:colOff>2291</xdr:colOff>
      <xdr:row>335</xdr:row>
      <xdr:rowOff>238505</xdr:rowOff>
    </xdr:from>
    <xdr:to>
      <xdr:col>1</xdr:col>
      <xdr:colOff>108387</xdr:colOff>
      <xdr:row>340</xdr:row>
      <xdr:rowOff>195384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82A6CAF0-4D6B-F28F-2DA9-F5F6BDC26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" y="57412928"/>
          <a:ext cx="3061288" cy="1178033"/>
        </a:xfrm>
        <a:prstGeom prst="rect">
          <a:avLst/>
        </a:prstGeom>
      </xdr:spPr>
    </xdr:pic>
    <xdr:clientData/>
  </xdr:twoCellAnchor>
  <xdr:twoCellAnchor editAs="oneCell">
    <xdr:from>
      <xdr:col>0</xdr:col>
      <xdr:colOff>1597275</xdr:colOff>
      <xdr:row>554</xdr:row>
      <xdr:rowOff>135312</xdr:rowOff>
    </xdr:from>
    <xdr:to>
      <xdr:col>0</xdr:col>
      <xdr:colOff>2655455</xdr:colOff>
      <xdr:row>558</xdr:row>
      <xdr:rowOff>143207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689003B6-A190-1FAF-7B7C-73B82FB2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275" y="135159403"/>
          <a:ext cx="1058180" cy="1046986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259773</xdr:colOff>
      <xdr:row>554</xdr:row>
      <xdr:rowOff>157367</xdr:rowOff>
    </xdr:from>
    <xdr:to>
      <xdr:col>0</xdr:col>
      <xdr:colOff>1346619</xdr:colOff>
      <xdr:row>558</xdr:row>
      <xdr:rowOff>195381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AEC47C5E-8E69-B4F7-457D-634847B5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73" y="135181458"/>
          <a:ext cx="1086846" cy="1077105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357188</xdr:colOff>
      <xdr:row>242</xdr:row>
      <xdr:rowOff>14883</xdr:rowOff>
    </xdr:from>
    <xdr:to>
      <xdr:col>0</xdr:col>
      <xdr:colOff>2478942</xdr:colOff>
      <xdr:row>246</xdr:row>
      <xdr:rowOff>212903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433D4FDB-D15E-F0A9-7322-14FEC6BB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8" y="36283152"/>
          <a:ext cx="2121754" cy="1174942"/>
        </a:xfrm>
        <a:prstGeom prst="rect">
          <a:avLst/>
        </a:prstGeom>
      </xdr:spPr>
    </xdr:pic>
    <xdr:clientData/>
  </xdr:twoCellAnchor>
  <xdr:twoCellAnchor>
    <xdr:from>
      <xdr:col>0</xdr:col>
      <xdr:colOff>113745</xdr:colOff>
      <xdr:row>85</xdr:row>
      <xdr:rowOff>175264</xdr:rowOff>
    </xdr:from>
    <xdr:to>
      <xdr:col>0</xdr:col>
      <xdr:colOff>2084999</xdr:colOff>
      <xdr:row>87</xdr:row>
      <xdr:rowOff>53581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7FEA678-A8B4-C256-E69C-E78C5B07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5" y="20604257"/>
          <a:ext cx="1971254" cy="361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14883</xdr:rowOff>
    </xdr:from>
    <xdr:to>
      <xdr:col>0</xdr:col>
      <xdr:colOff>2863822</xdr:colOff>
      <xdr:row>93</xdr:row>
      <xdr:rowOff>148828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217AE5DD-0125-D6AD-7AAA-69EDBD31B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9922"/>
          <a:ext cx="2863822" cy="639961"/>
        </a:xfrm>
        <a:prstGeom prst="rect">
          <a:avLst/>
        </a:prstGeom>
      </xdr:spPr>
    </xdr:pic>
    <xdr:clientData/>
  </xdr:twoCellAnchor>
  <xdr:twoCellAnchor editAs="oneCell">
    <xdr:from>
      <xdr:col>0</xdr:col>
      <xdr:colOff>358543</xdr:colOff>
      <xdr:row>154</xdr:row>
      <xdr:rowOff>135217</xdr:rowOff>
    </xdr:from>
    <xdr:to>
      <xdr:col>0</xdr:col>
      <xdr:colOff>1154547</xdr:colOff>
      <xdr:row>164</xdr:row>
      <xdr:rowOff>72160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6E9A7094-9CBB-7D4F-EB6E-990C8686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43" y="38711467"/>
          <a:ext cx="796004" cy="2390352"/>
        </a:xfrm>
        <a:prstGeom prst="rect">
          <a:avLst/>
        </a:prstGeom>
      </xdr:spPr>
    </xdr:pic>
    <xdr:clientData/>
  </xdr:twoCellAnchor>
  <xdr:twoCellAnchor editAs="oneCell">
    <xdr:from>
      <xdr:col>0</xdr:col>
      <xdr:colOff>72158</xdr:colOff>
      <xdr:row>560</xdr:row>
      <xdr:rowOff>57727</xdr:rowOff>
    </xdr:from>
    <xdr:to>
      <xdr:col>0</xdr:col>
      <xdr:colOff>1496719</xdr:colOff>
      <xdr:row>563</xdr:row>
      <xdr:rowOff>127664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AA82AE9B-3556-36B6-A697-020431B9D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BEBA8EAE-BF5A-486C-A8C5-ECC9F3942E4B}">
              <a14:imgProps xmlns:a14="http://schemas.microsoft.com/office/drawing/2010/main">
                <a14:imgLayer r:embed="rId88">
                  <a14:imgEffect>
                    <a14:sharpenSoften amount="45000"/>
                  </a14:imgEffect>
                  <a14:imgEffect>
                    <a14:brightnessContrast contrast="3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8" y="137910454"/>
          <a:ext cx="1424561" cy="849255"/>
        </a:xfrm>
        <a:prstGeom prst="rect">
          <a:avLst/>
        </a:prstGeom>
      </xdr:spPr>
    </xdr:pic>
    <xdr:clientData/>
  </xdr:twoCellAnchor>
  <xdr:twoCellAnchor editAs="oneCell">
    <xdr:from>
      <xdr:col>0</xdr:col>
      <xdr:colOff>1659659</xdr:colOff>
      <xdr:row>560</xdr:row>
      <xdr:rowOff>11548</xdr:rowOff>
    </xdr:from>
    <xdr:to>
      <xdr:col>0</xdr:col>
      <xdr:colOff>2843068</xdr:colOff>
      <xdr:row>563</xdr:row>
      <xdr:rowOff>186503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534B9848-CFC2-D431-DCD1-1D9C8B89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sharpenSoften amount="29000"/>
                  </a14:imgEffect>
                  <a14:imgEffect>
                    <a14:saturation sat="118000"/>
                  </a14:imgEffect>
                  <a14:imgEffect>
                    <a14:brightnessContrast bright="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59" y="137864275"/>
          <a:ext cx="1183409" cy="954273"/>
        </a:xfrm>
        <a:prstGeom prst="rect">
          <a:avLst/>
        </a:prstGeom>
      </xdr:spPr>
    </xdr:pic>
    <xdr:clientData/>
  </xdr:twoCellAnchor>
  <xdr:twoCellAnchor>
    <xdr:from>
      <xdr:col>0</xdr:col>
      <xdr:colOff>233556</xdr:colOff>
      <xdr:row>405</xdr:row>
      <xdr:rowOff>36312</xdr:rowOff>
    </xdr:from>
    <xdr:to>
      <xdr:col>0</xdr:col>
      <xdr:colOff>2639584</xdr:colOff>
      <xdr:row>412</xdr:row>
      <xdr:rowOff>169396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28373B4B-2EC5-FB29-6129-5F21D2BBD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621715">
          <a:off x="515220" y="65232917"/>
          <a:ext cx="1842700" cy="2406028"/>
        </a:xfrm>
        <a:prstGeom prst="rect">
          <a:avLst/>
        </a:prstGeom>
      </xdr:spPr>
    </xdr:pic>
    <xdr:clientData/>
  </xdr:twoCellAnchor>
  <xdr:twoCellAnchor>
    <xdr:from>
      <xdr:col>0</xdr:col>
      <xdr:colOff>133946</xdr:colOff>
      <xdr:row>448</xdr:row>
      <xdr:rowOff>73270</xdr:rowOff>
    </xdr:from>
    <xdr:to>
      <xdr:col>0</xdr:col>
      <xdr:colOff>1331058</xdr:colOff>
      <xdr:row>453</xdr:row>
      <xdr:rowOff>174485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98FE7449-E6F6-0267-CA27-BBFB6F835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46" y="76053462"/>
          <a:ext cx="1197112" cy="1322369"/>
        </a:xfrm>
        <a:prstGeom prst="rect">
          <a:avLst/>
        </a:prstGeom>
      </xdr:spPr>
    </xdr:pic>
    <xdr:clientData/>
  </xdr:twoCellAnchor>
  <xdr:twoCellAnchor>
    <xdr:from>
      <xdr:col>0</xdr:col>
      <xdr:colOff>1545141</xdr:colOff>
      <xdr:row>448</xdr:row>
      <xdr:rowOff>18159</xdr:rowOff>
    </xdr:from>
    <xdr:to>
      <xdr:col>0</xdr:col>
      <xdr:colOff>2674327</xdr:colOff>
      <xdr:row>453</xdr:row>
      <xdr:rowOff>211836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272A74C6-1C7D-8482-65A7-5611E208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5141" y="75998351"/>
          <a:ext cx="1129186" cy="1414831"/>
        </a:xfrm>
        <a:prstGeom prst="rect">
          <a:avLst/>
        </a:prstGeom>
      </xdr:spPr>
    </xdr:pic>
    <xdr:clientData/>
  </xdr:twoCellAnchor>
  <xdr:twoCellAnchor>
    <xdr:from>
      <xdr:col>0</xdr:col>
      <xdr:colOff>148826</xdr:colOff>
      <xdr:row>430</xdr:row>
      <xdr:rowOff>170962</xdr:rowOff>
    </xdr:from>
    <xdr:to>
      <xdr:col>0</xdr:col>
      <xdr:colOff>2796442</xdr:colOff>
      <xdr:row>437</xdr:row>
      <xdr:rowOff>85545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F2B7EA17-8103-E7C1-E957-C8783DBD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826" y="71755000"/>
          <a:ext cx="2647616" cy="1624199"/>
        </a:xfrm>
        <a:prstGeom prst="rect">
          <a:avLst/>
        </a:prstGeom>
      </xdr:spPr>
    </xdr:pic>
    <xdr:clientData/>
  </xdr:twoCellAnchor>
  <xdr:twoCellAnchor>
    <xdr:from>
      <xdr:col>0</xdr:col>
      <xdr:colOff>209122</xdr:colOff>
      <xdr:row>414</xdr:row>
      <xdr:rowOff>157224</xdr:rowOff>
    </xdr:from>
    <xdr:to>
      <xdr:col>0</xdr:col>
      <xdr:colOff>2539999</xdr:colOff>
      <xdr:row>428</xdr:row>
      <xdr:rowOff>127640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F3DF2328-AD7D-C47E-A58F-94C54A1CB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22" y="67833570"/>
          <a:ext cx="2330877" cy="3389647"/>
        </a:xfrm>
        <a:prstGeom prst="rect">
          <a:avLst/>
        </a:prstGeom>
      </xdr:spPr>
    </xdr:pic>
    <xdr:clientData/>
  </xdr:twoCellAnchor>
  <xdr:twoCellAnchor>
    <xdr:from>
      <xdr:col>0</xdr:col>
      <xdr:colOff>470907</xdr:colOff>
      <xdr:row>437</xdr:row>
      <xdr:rowOff>64873</xdr:rowOff>
    </xdr:from>
    <xdr:to>
      <xdr:col>0</xdr:col>
      <xdr:colOff>2356827</xdr:colOff>
      <xdr:row>447</xdr:row>
      <xdr:rowOff>105150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60CB6D02-332E-5C7D-3AE9-F2EFD791D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907" y="73358527"/>
          <a:ext cx="1885920" cy="2482585"/>
        </a:xfrm>
        <a:prstGeom prst="rect">
          <a:avLst/>
        </a:prstGeom>
      </xdr:spPr>
    </xdr:pic>
    <xdr:clientData/>
  </xdr:twoCellAnchor>
  <xdr:twoCellAnchor>
    <xdr:from>
      <xdr:col>0</xdr:col>
      <xdr:colOff>347461</xdr:colOff>
      <xdr:row>466</xdr:row>
      <xdr:rowOff>213797</xdr:rowOff>
    </xdr:from>
    <xdr:to>
      <xdr:col>0</xdr:col>
      <xdr:colOff>2479733</xdr:colOff>
      <xdr:row>472</xdr:row>
      <xdr:rowOff>151432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BB39EA9F-BDB0-57D2-A2A5-7441C834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242680">
          <a:off x="347461" y="109433797"/>
          <a:ext cx="2132272" cy="1351953"/>
        </a:xfrm>
        <a:prstGeom prst="rect">
          <a:avLst/>
        </a:prstGeom>
      </xdr:spPr>
    </xdr:pic>
    <xdr:clientData/>
  </xdr:twoCellAnchor>
  <xdr:twoCellAnchor editAs="oneCell">
    <xdr:from>
      <xdr:col>0</xdr:col>
      <xdr:colOff>654844</xdr:colOff>
      <xdr:row>165</xdr:row>
      <xdr:rowOff>48167</xdr:rowOff>
    </xdr:from>
    <xdr:to>
      <xdr:col>0</xdr:col>
      <xdr:colOff>2009180</xdr:colOff>
      <xdr:row>167</xdr:row>
      <xdr:rowOff>222311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588717D1-D342-FDA6-1D38-571D5E62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4" y="21851487"/>
          <a:ext cx="1354336" cy="680162"/>
        </a:xfrm>
        <a:prstGeom prst="rect">
          <a:avLst/>
        </a:prstGeom>
      </xdr:spPr>
    </xdr:pic>
    <xdr:clientData/>
  </xdr:twoCellAnchor>
  <xdr:twoCellAnchor editAs="oneCell">
    <xdr:from>
      <xdr:col>0</xdr:col>
      <xdr:colOff>452484</xdr:colOff>
      <xdr:row>544</xdr:row>
      <xdr:rowOff>93809</xdr:rowOff>
    </xdr:from>
    <xdr:to>
      <xdr:col>0</xdr:col>
      <xdr:colOff>2352387</xdr:colOff>
      <xdr:row>547</xdr:row>
      <xdr:rowOff>202856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683E9A28-3FF5-088D-A243-BFAE66F3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84" y="124496082"/>
          <a:ext cx="1899903" cy="888365"/>
        </a:xfrm>
        <a:prstGeom prst="rect">
          <a:avLst/>
        </a:prstGeom>
      </xdr:spPr>
    </xdr:pic>
    <xdr:clientData/>
  </xdr:twoCellAnchor>
  <xdr:twoCellAnchor>
    <xdr:from>
      <xdr:col>0</xdr:col>
      <xdr:colOff>230911</xdr:colOff>
      <xdr:row>61</xdr:row>
      <xdr:rowOff>14433</xdr:rowOff>
    </xdr:from>
    <xdr:to>
      <xdr:col>0</xdr:col>
      <xdr:colOff>2627087</xdr:colOff>
      <xdr:row>64</xdr:row>
      <xdr:rowOff>33595</xdr:rowOff>
    </xdr:to>
    <xdr:pic>
      <xdr:nvPicPr>
        <xdr:cNvPr id="34783" name="Slika 34782">
          <a:extLst>
            <a:ext uri="{FF2B5EF4-FFF2-40B4-BE49-F238E27FC236}">
              <a16:creationId xmlns:a16="http://schemas.microsoft.com/office/drawing/2014/main" id="{275B943A-8459-4721-CCD0-77107E447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11" y="15312160"/>
          <a:ext cx="2396176" cy="928367"/>
        </a:xfrm>
        <a:prstGeom prst="rect">
          <a:avLst/>
        </a:prstGeom>
      </xdr:spPr>
    </xdr:pic>
    <xdr:clientData/>
  </xdr:twoCellAnchor>
  <xdr:twoCellAnchor>
    <xdr:from>
      <xdr:col>0</xdr:col>
      <xdr:colOff>251861</xdr:colOff>
      <xdr:row>87</xdr:row>
      <xdr:rowOff>213246</xdr:rowOff>
    </xdr:from>
    <xdr:to>
      <xdr:col>0</xdr:col>
      <xdr:colOff>1720186</xdr:colOff>
      <xdr:row>89</xdr:row>
      <xdr:rowOff>222199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10DDCAE3-6A9A-9F29-392A-8B83FCD0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61" y="21125597"/>
          <a:ext cx="1468325" cy="492311"/>
        </a:xfrm>
        <a:prstGeom prst="rect">
          <a:avLst/>
        </a:prstGeom>
      </xdr:spPr>
    </xdr:pic>
    <xdr:clientData/>
  </xdr:twoCellAnchor>
  <xdr:twoCellAnchor>
    <xdr:from>
      <xdr:col>0</xdr:col>
      <xdr:colOff>15361</xdr:colOff>
      <xdr:row>65</xdr:row>
      <xdr:rowOff>0</xdr:rowOff>
    </xdr:from>
    <xdr:to>
      <xdr:col>0</xdr:col>
      <xdr:colOff>2795662</xdr:colOff>
      <xdr:row>68</xdr:row>
      <xdr:rowOff>291894</xdr:rowOff>
    </xdr:to>
    <xdr:pic>
      <xdr:nvPicPr>
        <xdr:cNvPr id="34782" name="Slika 34781">
          <a:extLst>
            <a:ext uri="{FF2B5EF4-FFF2-40B4-BE49-F238E27FC236}">
              <a16:creationId xmlns:a16="http://schemas.microsoft.com/office/drawing/2014/main" id="{E9B9ED6C-5DF9-0E63-0664-2C9B449B2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1" y="9402097"/>
          <a:ext cx="2780301" cy="8756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148442</xdr:colOff>
      <xdr:row>389</xdr:row>
      <xdr:rowOff>86591</xdr:rowOff>
    </xdr:from>
    <xdr:to>
      <xdr:col>0</xdr:col>
      <xdr:colOff>2827564</xdr:colOff>
      <xdr:row>394</xdr:row>
      <xdr:rowOff>61850</xdr:rowOff>
    </xdr:to>
    <xdr:pic>
      <xdr:nvPicPr>
        <xdr:cNvPr id="34741" name="Slika 34740">
          <a:extLst>
            <a:ext uri="{FF2B5EF4-FFF2-40B4-BE49-F238E27FC236}">
              <a16:creationId xmlns:a16="http://schemas.microsoft.com/office/drawing/2014/main" id="{5CC8227B-96FB-68D5-02B7-075B90263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42" y="70324188"/>
          <a:ext cx="2679122" cy="12122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216477</xdr:rowOff>
    </xdr:from>
    <xdr:to>
      <xdr:col>0</xdr:col>
      <xdr:colOff>2740262</xdr:colOff>
      <xdr:row>23</xdr:row>
      <xdr:rowOff>141675</xdr:rowOff>
    </xdr:to>
    <xdr:pic>
      <xdr:nvPicPr>
        <xdr:cNvPr id="34658" name="Slika 34657">
          <a:extLst>
            <a:ext uri="{FF2B5EF4-FFF2-40B4-BE49-F238E27FC236}">
              <a16:creationId xmlns:a16="http://schemas.microsoft.com/office/drawing/2014/main" id="{18408883-7F39-F928-FD26-6D492151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BEBA8EAE-BF5A-486C-A8C5-ECC9F3942E4B}">
              <a14:imgProps xmlns:a14="http://schemas.microsoft.com/office/drawing/2010/main">
                <a14:imgLayer r:embed="rId10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818"/>
          <a:ext cx="2740262" cy="597213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363</xdr:row>
      <xdr:rowOff>139700</xdr:rowOff>
    </xdr:from>
    <xdr:to>
      <xdr:col>0</xdr:col>
      <xdr:colOff>2898648</xdr:colOff>
      <xdr:row>370</xdr:row>
      <xdr:rowOff>88898</xdr:rowOff>
    </xdr:to>
    <xdr:pic>
      <xdr:nvPicPr>
        <xdr:cNvPr id="34721" name="Slika 34720">
          <a:extLst>
            <a:ext uri="{FF2B5EF4-FFF2-40B4-BE49-F238E27FC236}">
              <a16:creationId xmlns:a16="http://schemas.microsoft.com/office/drawing/2014/main" id="{6A8493F0-F53B-C5C4-254C-DF58EAE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78155800"/>
          <a:ext cx="2746249" cy="1727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152400</xdr:rowOff>
    </xdr:from>
    <xdr:to>
      <xdr:col>0</xdr:col>
      <xdr:colOff>2815846</xdr:colOff>
      <xdr:row>531</xdr:row>
      <xdr:rowOff>203200</xdr:rowOff>
    </xdr:to>
    <xdr:pic>
      <xdr:nvPicPr>
        <xdr:cNvPr id="34667" name="Slika 34666">
          <a:extLst>
            <a:ext uri="{FF2B5EF4-FFF2-40B4-BE49-F238E27FC236}">
              <a16:creationId xmlns:a16="http://schemas.microsoft.com/office/drawing/2014/main" id="{5D368D56-99E9-03AD-AB86-8A4344FD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69400"/>
          <a:ext cx="2815846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381668</xdr:colOff>
      <xdr:row>532</xdr:row>
      <xdr:rowOff>51469</xdr:rowOff>
    </xdr:from>
    <xdr:to>
      <xdr:col>0</xdr:col>
      <xdr:colOff>2489869</xdr:colOff>
      <xdr:row>535</xdr:row>
      <xdr:rowOff>81442</xdr:rowOff>
    </xdr:to>
    <xdr:pic>
      <xdr:nvPicPr>
        <xdr:cNvPr id="34656" name="Slika 34655">
          <a:extLst>
            <a:ext uri="{FF2B5EF4-FFF2-40B4-BE49-F238E27FC236}">
              <a16:creationId xmlns:a16="http://schemas.microsoft.com/office/drawing/2014/main" id="{D38D9B3D-C188-FE7B-0214-BE67FB621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68" y="110324232"/>
          <a:ext cx="2108201" cy="8320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39822</xdr:rowOff>
    </xdr:from>
    <xdr:to>
      <xdr:col>0</xdr:col>
      <xdr:colOff>2892766</xdr:colOff>
      <xdr:row>129</xdr:row>
      <xdr:rowOff>138044</xdr:rowOff>
    </xdr:to>
    <xdr:pic>
      <xdr:nvPicPr>
        <xdr:cNvPr id="34659" name="Slika 34658">
          <a:extLst>
            <a:ext uri="{FF2B5EF4-FFF2-40B4-BE49-F238E27FC236}">
              <a16:creationId xmlns:a16="http://schemas.microsoft.com/office/drawing/2014/main" id="{46C05FA0-4CC8-4FA8-ECB6-3EA78CBF9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67648"/>
          <a:ext cx="2892766" cy="1409636"/>
        </a:xfrm>
        <a:prstGeom prst="rect">
          <a:avLst/>
        </a:prstGeom>
      </xdr:spPr>
    </xdr:pic>
    <xdr:clientData/>
  </xdr:twoCellAnchor>
  <xdr:twoCellAnchor editAs="oneCell">
    <xdr:from>
      <xdr:col>0</xdr:col>
      <xdr:colOff>244231</xdr:colOff>
      <xdr:row>130</xdr:row>
      <xdr:rowOff>61058</xdr:rowOff>
    </xdr:from>
    <xdr:to>
      <xdr:col>0</xdr:col>
      <xdr:colOff>2540000</xdr:colOff>
      <xdr:row>134</xdr:row>
      <xdr:rowOff>170460</xdr:rowOff>
    </xdr:to>
    <xdr:pic>
      <xdr:nvPicPr>
        <xdr:cNvPr id="34662" name="Slika 34661">
          <a:extLst>
            <a:ext uri="{FF2B5EF4-FFF2-40B4-BE49-F238E27FC236}">
              <a16:creationId xmlns:a16="http://schemas.microsoft.com/office/drawing/2014/main" id="{1C61C46A-0C8A-B03C-47B0-B7AD3CB24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231" y="28623846"/>
          <a:ext cx="2295769" cy="108632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628096</xdr:colOff>
      <xdr:row>135</xdr:row>
      <xdr:rowOff>26057</xdr:rowOff>
    </xdr:from>
    <xdr:to>
      <xdr:col>0</xdr:col>
      <xdr:colOff>2181086</xdr:colOff>
      <xdr:row>137</xdr:row>
      <xdr:rowOff>206703</xdr:rowOff>
    </xdr:to>
    <xdr:pic>
      <xdr:nvPicPr>
        <xdr:cNvPr id="34665" name="Slika 34664">
          <a:extLst>
            <a:ext uri="{FF2B5EF4-FFF2-40B4-BE49-F238E27FC236}">
              <a16:creationId xmlns:a16="http://schemas.microsoft.com/office/drawing/2014/main" id="{EDC18AB8-2DB4-AA87-CDB6-0F80D5841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96" y="32507687"/>
          <a:ext cx="1552990" cy="67760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181</xdr:row>
      <xdr:rowOff>234094</xdr:rowOff>
    </xdr:from>
    <xdr:to>
      <xdr:col>0</xdr:col>
      <xdr:colOff>2259136</xdr:colOff>
      <xdr:row>186</xdr:row>
      <xdr:rowOff>217594</xdr:rowOff>
    </xdr:to>
    <xdr:pic>
      <xdr:nvPicPr>
        <xdr:cNvPr id="34666" name="Slika 34665">
          <a:extLst>
            <a:ext uri="{FF2B5EF4-FFF2-40B4-BE49-F238E27FC236}">
              <a16:creationId xmlns:a16="http://schemas.microsoft.com/office/drawing/2014/main" id="{293A8C65-3BC5-0469-3C77-55CA712F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290299">
          <a:off x="476250" y="40068132"/>
          <a:ext cx="1782886" cy="12046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52778</xdr:rowOff>
    </xdr:from>
    <xdr:to>
      <xdr:col>0</xdr:col>
      <xdr:colOff>2808654</xdr:colOff>
      <xdr:row>192</xdr:row>
      <xdr:rowOff>91111</xdr:rowOff>
    </xdr:to>
    <xdr:pic>
      <xdr:nvPicPr>
        <xdr:cNvPr id="34675" name="Slika 34674">
          <a:extLst>
            <a:ext uri="{FF2B5EF4-FFF2-40B4-BE49-F238E27FC236}">
              <a16:creationId xmlns:a16="http://schemas.microsoft.com/office/drawing/2014/main" id="{6F5101C5-0292-68B7-D500-79AEF866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45651"/>
          <a:ext cx="2808654" cy="1246728"/>
        </a:xfrm>
        <a:prstGeom prst="rect">
          <a:avLst/>
        </a:prstGeom>
      </xdr:spPr>
    </xdr:pic>
    <xdr:clientData/>
  </xdr:twoCellAnchor>
  <xdr:twoCellAnchor editAs="oneCell">
    <xdr:from>
      <xdr:col>0</xdr:col>
      <xdr:colOff>2032947</xdr:colOff>
      <xdr:row>86</xdr:row>
      <xdr:rowOff>154374</xdr:rowOff>
    </xdr:from>
    <xdr:to>
      <xdr:col>0</xdr:col>
      <xdr:colOff>2928582</xdr:colOff>
      <xdr:row>90</xdr:row>
      <xdr:rowOff>209599</xdr:rowOff>
    </xdr:to>
    <xdr:pic>
      <xdr:nvPicPr>
        <xdr:cNvPr id="34660" name="Slika 34659">
          <a:extLst>
            <a:ext uri="{FF2B5EF4-FFF2-40B4-BE49-F238E27FC236}">
              <a16:creationId xmlns:a16="http://schemas.microsoft.com/office/drawing/2014/main" id="{9D2B0AC4-15FD-3B59-5B7A-8303B22A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947" y="20825046"/>
          <a:ext cx="895635" cy="1021942"/>
        </a:xfrm>
        <a:prstGeom prst="rect">
          <a:avLst/>
        </a:prstGeom>
      </xdr:spPr>
    </xdr:pic>
    <xdr:clientData/>
  </xdr:twoCellAnchor>
  <xdr:twoCellAnchor editAs="oneCell">
    <xdr:from>
      <xdr:col>0</xdr:col>
      <xdr:colOff>85073</xdr:colOff>
      <xdr:row>199</xdr:row>
      <xdr:rowOff>97449</xdr:rowOff>
    </xdr:from>
    <xdr:to>
      <xdr:col>1</xdr:col>
      <xdr:colOff>159039</xdr:colOff>
      <xdr:row>204</xdr:row>
      <xdr:rowOff>66296</xdr:rowOff>
    </xdr:to>
    <xdr:pic>
      <xdr:nvPicPr>
        <xdr:cNvPr id="34664" name="Slika 34663">
          <a:extLst>
            <a:ext uri="{FF2B5EF4-FFF2-40B4-BE49-F238E27FC236}">
              <a16:creationId xmlns:a16="http://schemas.microsoft.com/office/drawing/2014/main" id="{6264032F-545B-FE95-803A-006F7AC7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104681">
          <a:off x="85073" y="46493862"/>
          <a:ext cx="3028096" cy="1211237"/>
        </a:xfrm>
        <a:prstGeom prst="rect">
          <a:avLst/>
        </a:prstGeom>
      </xdr:spPr>
    </xdr:pic>
    <xdr:clientData/>
  </xdr:twoCellAnchor>
  <xdr:twoCellAnchor editAs="oneCell">
    <xdr:from>
      <xdr:col>0</xdr:col>
      <xdr:colOff>773043</xdr:colOff>
      <xdr:row>138</xdr:row>
      <xdr:rowOff>43260</xdr:rowOff>
    </xdr:from>
    <xdr:to>
      <xdr:col>0</xdr:col>
      <xdr:colOff>1711738</xdr:colOff>
      <xdr:row>141</xdr:row>
      <xdr:rowOff>183184</xdr:rowOff>
    </xdr:to>
    <xdr:pic>
      <xdr:nvPicPr>
        <xdr:cNvPr id="34668" name="Slika 34667">
          <a:extLst>
            <a:ext uri="{FF2B5EF4-FFF2-40B4-BE49-F238E27FC236}">
              <a16:creationId xmlns:a16="http://schemas.microsoft.com/office/drawing/2014/main" id="{A37EF358-83A3-F313-47AE-9D2F289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043" y="33270325"/>
          <a:ext cx="938695" cy="885360"/>
        </a:xfrm>
        <a:prstGeom prst="rect">
          <a:avLst/>
        </a:prstGeom>
      </xdr:spPr>
    </xdr:pic>
    <xdr:clientData/>
  </xdr:twoCellAnchor>
  <xdr:twoCellAnchor editAs="oneCell">
    <xdr:from>
      <xdr:col>0</xdr:col>
      <xdr:colOff>1408044</xdr:colOff>
      <xdr:row>523</xdr:row>
      <xdr:rowOff>248478</xdr:rowOff>
    </xdr:from>
    <xdr:to>
      <xdr:col>0</xdr:col>
      <xdr:colOff>2703625</xdr:colOff>
      <xdr:row>527</xdr:row>
      <xdr:rowOff>151980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5F6365C4-F8A6-A28E-7820-EBCBBFF09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044" y="117433587"/>
          <a:ext cx="1295581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110434</xdr:colOff>
      <xdr:row>523</xdr:row>
      <xdr:rowOff>41414</xdr:rowOff>
    </xdr:from>
    <xdr:to>
      <xdr:col>0</xdr:col>
      <xdr:colOff>1567962</xdr:colOff>
      <xdr:row>526</xdr:row>
      <xdr:rowOff>207198</xdr:rowOff>
    </xdr:to>
    <xdr:pic>
      <xdr:nvPicPr>
        <xdr:cNvPr id="34669" name="Slika 34668">
          <a:extLst>
            <a:ext uri="{FF2B5EF4-FFF2-40B4-BE49-F238E27FC236}">
              <a16:creationId xmlns:a16="http://schemas.microsoft.com/office/drawing/2014/main" id="{9F094FC1-0D8B-33F3-AF89-05AEAE1C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34" y="117226523"/>
          <a:ext cx="1457528" cy="952633"/>
        </a:xfrm>
        <a:prstGeom prst="rect">
          <a:avLst/>
        </a:prstGeom>
      </xdr:spPr>
    </xdr:pic>
    <xdr:clientData/>
  </xdr:twoCellAnchor>
  <xdr:twoCellAnchor editAs="oneCell">
    <xdr:from>
      <xdr:col>0</xdr:col>
      <xdr:colOff>109680</xdr:colOff>
      <xdr:row>500</xdr:row>
      <xdr:rowOff>115454</xdr:rowOff>
    </xdr:from>
    <xdr:to>
      <xdr:col>0</xdr:col>
      <xdr:colOff>2849255</xdr:colOff>
      <xdr:row>505</xdr:row>
      <xdr:rowOff>159302</xdr:rowOff>
    </xdr:to>
    <xdr:pic>
      <xdr:nvPicPr>
        <xdr:cNvPr id="34661" name="Slika 34660">
          <a:extLst>
            <a:ext uri="{FF2B5EF4-FFF2-40B4-BE49-F238E27FC236}">
              <a16:creationId xmlns:a16="http://schemas.microsoft.com/office/drawing/2014/main" id="{46257984-25B7-9440-E544-36266899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80" y="117503863"/>
          <a:ext cx="2739575" cy="134271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487</xdr:row>
      <xdr:rowOff>54430</xdr:rowOff>
    </xdr:from>
    <xdr:to>
      <xdr:col>0</xdr:col>
      <xdr:colOff>1214522</xdr:colOff>
      <xdr:row>489</xdr:row>
      <xdr:rowOff>149681</xdr:rowOff>
    </xdr:to>
    <xdr:pic>
      <xdr:nvPicPr>
        <xdr:cNvPr id="34720" name="Slika 34719">
          <a:extLst>
            <a:ext uri="{FF2B5EF4-FFF2-40B4-BE49-F238E27FC236}">
              <a16:creationId xmlns:a16="http://schemas.microsoft.com/office/drawing/2014/main" id="{076034A3-2B50-98DE-92CF-A705FF0D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111782680"/>
          <a:ext cx="1051237" cy="639536"/>
        </a:xfrm>
        <a:prstGeom prst="rect">
          <a:avLst/>
        </a:prstGeom>
      </xdr:spPr>
    </xdr:pic>
    <xdr:clientData/>
  </xdr:twoCellAnchor>
  <xdr:twoCellAnchor editAs="oneCell">
    <xdr:from>
      <xdr:col>0</xdr:col>
      <xdr:colOff>1469571</xdr:colOff>
      <xdr:row>487</xdr:row>
      <xdr:rowOff>27215</xdr:rowOff>
    </xdr:from>
    <xdr:to>
      <xdr:col>0</xdr:col>
      <xdr:colOff>2639787</xdr:colOff>
      <xdr:row>489</xdr:row>
      <xdr:rowOff>190501</xdr:rowOff>
    </xdr:to>
    <xdr:pic>
      <xdr:nvPicPr>
        <xdr:cNvPr id="34670" name="Slika 34669">
          <a:extLst>
            <a:ext uri="{FF2B5EF4-FFF2-40B4-BE49-F238E27FC236}">
              <a16:creationId xmlns:a16="http://schemas.microsoft.com/office/drawing/2014/main" id="{DDC401EC-B1C7-992D-3262-191F808A3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571" y="111755465"/>
          <a:ext cx="1170216" cy="707571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204105</xdr:colOff>
      <xdr:row>462</xdr:row>
      <xdr:rowOff>89499</xdr:rowOff>
    </xdr:from>
    <xdr:to>
      <xdr:col>0</xdr:col>
      <xdr:colOff>2530928</xdr:colOff>
      <xdr:row>467</xdr:row>
      <xdr:rowOff>122599</xdr:rowOff>
    </xdr:to>
    <xdr:pic>
      <xdr:nvPicPr>
        <xdr:cNvPr id="34663" name="Slika 34662">
          <a:extLst>
            <a:ext uri="{FF2B5EF4-FFF2-40B4-BE49-F238E27FC236}">
              <a16:creationId xmlns:a16="http://schemas.microsoft.com/office/drawing/2014/main" id="{DDA42720-99EB-E0D4-AF36-4CEA25D6A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BEBA8EAE-BF5A-486C-A8C5-ECC9F3942E4B}">
              <a14:imgProps xmlns:a14="http://schemas.microsoft.com/office/drawing/2010/main">
                <a14:imgLayer r:embed="rId124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5" y="106388499"/>
          <a:ext cx="2326823" cy="125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457</xdr:row>
      <xdr:rowOff>192577</xdr:rowOff>
    </xdr:from>
    <xdr:to>
      <xdr:col>0</xdr:col>
      <xdr:colOff>2462892</xdr:colOff>
      <xdr:row>462</xdr:row>
      <xdr:rowOff>231453</xdr:rowOff>
    </xdr:to>
    <xdr:pic>
      <xdr:nvPicPr>
        <xdr:cNvPr id="34672" name="Slika 34671">
          <a:extLst>
            <a:ext uri="{FF2B5EF4-FFF2-40B4-BE49-F238E27FC236}">
              <a16:creationId xmlns:a16="http://schemas.microsoft.com/office/drawing/2014/main" id="{BBC68543-08C1-0515-C9A6-F509D4A7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BEBA8EAE-BF5A-486C-A8C5-ECC9F3942E4B}">
              <a14:imgProps xmlns:a14="http://schemas.microsoft.com/office/drawing/2010/main">
                <a14:imgLayer r:embed="rId126">
                  <a14:imgEffect>
                    <a14:sharpenSoften amount="25000"/>
                  </a14:imgEffect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105266934"/>
          <a:ext cx="2299606" cy="1263520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394608</xdr:colOff>
      <xdr:row>454</xdr:row>
      <xdr:rowOff>75585</xdr:rowOff>
    </xdr:from>
    <xdr:to>
      <xdr:col>0</xdr:col>
      <xdr:colOff>2245179</xdr:colOff>
      <xdr:row>457</xdr:row>
      <xdr:rowOff>217849</xdr:rowOff>
    </xdr:to>
    <xdr:pic>
      <xdr:nvPicPr>
        <xdr:cNvPr id="34679" name="Slika 34678">
          <a:extLst>
            <a:ext uri="{FF2B5EF4-FFF2-40B4-BE49-F238E27FC236}">
              <a16:creationId xmlns:a16="http://schemas.microsoft.com/office/drawing/2014/main" id="{E23228E5-132E-ED2B-59BA-E5FEDCA1B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BEBA8EAE-BF5A-486C-A8C5-ECC9F3942E4B}">
              <a14:imgProps xmlns:a14="http://schemas.microsoft.com/office/drawing/2010/main">
                <a14:imgLayer r:embed="rId128">
                  <a14:imgEffect>
                    <a14:colorTemperature colorTemp="53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608" y="104415156"/>
          <a:ext cx="1850571" cy="877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86591</xdr:rowOff>
    </xdr:from>
    <xdr:to>
      <xdr:col>0</xdr:col>
      <xdr:colOff>1440873</xdr:colOff>
      <xdr:row>278</xdr:row>
      <xdr:rowOff>144318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7DA5AF09-0970-7EC2-5665-FAABF4C9C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88636"/>
          <a:ext cx="1440873" cy="3377045"/>
        </a:xfrm>
        <a:prstGeom prst="rect">
          <a:avLst/>
        </a:prstGeom>
      </xdr:spPr>
    </xdr:pic>
    <xdr:clientData/>
  </xdr:twoCellAnchor>
  <xdr:twoCellAnchor editAs="oneCell">
    <xdr:from>
      <xdr:col>0</xdr:col>
      <xdr:colOff>548408</xdr:colOff>
      <xdr:row>506</xdr:row>
      <xdr:rowOff>115455</xdr:rowOff>
    </xdr:from>
    <xdr:to>
      <xdr:col>0</xdr:col>
      <xdr:colOff>2265796</xdr:colOff>
      <xdr:row>510</xdr:row>
      <xdr:rowOff>83898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43BF1EDF-30D2-8F3B-A356-40D7B406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408" y="119062500"/>
          <a:ext cx="1717388" cy="1007534"/>
        </a:xfrm>
        <a:prstGeom prst="rect">
          <a:avLst/>
        </a:prstGeom>
      </xdr:spPr>
    </xdr:pic>
    <xdr:clientData/>
  </xdr:twoCellAnchor>
  <xdr:twoCellAnchor editAs="oneCell">
    <xdr:from>
      <xdr:col>0</xdr:col>
      <xdr:colOff>375227</xdr:colOff>
      <xdr:row>511</xdr:row>
      <xdr:rowOff>183427</xdr:rowOff>
    </xdr:from>
    <xdr:to>
      <xdr:col>0</xdr:col>
      <xdr:colOff>1255568</xdr:colOff>
      <xdr:row>514</xdr:row>
      <xdr:rowOff>48261</xdr:rowOff>
    </xdr:to>
    <xdr:pic>
      <xdr:nvPicPr>
        <xdr:cNvPr id="34752" name="Slika 34751">
          <a:extLst>
            <a:ext uri="{FF2B5EF4-FFF2-40B4-BE49-F238E27FC236}">
              <a16:creationId xmlns:a16="http://schemas.microsoft.com/office/drawing/2014/main" id="{53AE61B1-DEA8-C9B6-99F6-2534655C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27" y="120429336"/>
          <a:ext cx="880341" cy="644152"/>
        </a:xfrm>
        <a:prstGeom prst="rect">
          <a:avLst/>
        </a:prstGeom>
      </xdr:spPr>
    </xdr:pic>
    <xdr:clientData/>
  </xdr:twoCellAnchor>
  <xdr:twoCellAnchor editAs="oneCell">
    <xdr:from>
      <xdr:col>0</xdr:col>
      <xdr:colOff>1616362</xdr:colOff>
      <xdr:row>511</xdr:row>
      <xdr:rowOff>71498</xdr:rowOff>
    </xdr:from>
    <xdr:to>
      <xdr:col>0</xdr:col>
      <xdr:colOff>2395681</xdr:colOff>
      <xdr:row>514</xdr:row>
      <xdr:rowOff>219941</xdr:rowOff>
    </xdr:to>
    <xdr:pic>
      <xdr:nvPicPr>
        <xdr:cNvPr id="34781" name="Slika 34780">
          <a:extLst>
            <a:ext uri="{FF2B5EF4-FFF2-40B4-BE49-F238E27FC236}">
              <a16:creationId xmlns:a16="http://schemas.microsoft.com/office/drawing/2014/main" id="{A56FD588-DE99-B6F1-45F8-665D3FA31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2" y="120317407"/>
          <a:ext cx="779319" cy="92776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360793</xdr:colOff>
      <xdr:row>515</xdr:row>
      <xdr:rowOff>101022</xdr:rowOff>
    </xdr:from>
    <xdr:to>
      <xdr:col>0</xdr:col>
      <xdr:colOff>2482272</xdr:colOff>
      <xdr:row>517</xdr:row>
      <xdr:rowOff>90386</xdr:rowOff>
    </xdr:to>
    <xdr:pic>
      <xdr:nvPicPr>
        <xdr:cNvPr id="34673" name="Slika 34672">
          <a:extLst>
            <a:ext uri="{FF2B5EF4-FFF2-40B4-BE49-F238E27FC236}">
              <a16:creationId xmlns:a16="http://schemas.microsoft.com/office/drawing/2014/main" id="{23382AD2-8712-3FF8-CCA2-87DBF348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93" y="121386022"/>
          <a:ext cx="2121479" cy="797547"/>
        </a:xfrm>
        <a:prstGeom prst="rect">
          <a:avLst/>
        </a:prstGeom>
      </xdr:spPr>
    </xdr:pic>
    <xdr:clientData/>
  </xdr:twoCellAnchor>
  <xdr:twoCellAnchor editAs="oneCell">
    <xdr:from>
      <xdr:col>0</xdr:col>
      <xdr:colOff>736021</xdr:colOff>
      <xdr:row>517</xdr:row>
      <xdr:rowOff>216479</xdr:rowOff>
    </xdr:from>
    <xdr:to>
      <xdr:col>0</xdr:col>
      <xdr:colOff>2078182</xdr:colOff>
      <xdr:row>519</xdr:row>
      <xdr:rowOff>136358</xdr:rowOff>
    </xdr:to>
    <xdr:pic>
      <xdr:nvPicPr>
        <xdr:cNvPr id="34676" name="Slika 34675">
          <a:extLst>
            <a:ext uri="{FF2B5EF4-FFF2-40B4-BE49-F238E27FC236}">
              <a16:creationId xmlns:a16="http://schemas.microsoft.com/office/drawing/2014/main" id="{047C2EC5-6346-E0B7-6FE5-1DB3B62AC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021" y="122309661"/>
          <a:ext cx="1342161" cy="771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121199</xdr:rowOff>
    </xdr:from>
    <xdr:to>
      <xdr:col>0</xdr:col>
      <xdr:colOff>2929658</xdr:colOff>
      <xdr:row>403</xdr:row>
      <xdr:rowOff>240176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E79DF63E-BAA8-99B2-7009-D1CA60EF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630972"/>
          <a:ext cx="2929658" cy="1100340"/>
        </a:xfrm>
        <a:prstGeom prst="rect">
          <a:avLst/>
        </a:prstGeom>
      </xdr:spPr>
    </xdr:pic>
    <xdr:clientData/>
  </xdr:twoCellAnchor>
  <xdr:twoCellAnchor editAs="oneCell">
    <xdr:from>
      <xdr:col>0</xdr:col>
      <xdr:colOff>72158</xdr:colOff>
      <xdr:row>395</xdr:row>
      <xdr:rowOff>144318</xdr:rowOff>
    </xdr:from>
    <xdr:to>
      <xdr:col>0</xdr:col>
      <xdr:colOff>1613475</xdr:colOff>
      <xdr:row>398</xdr:row>
      <xdr:rowOff>72158</xdr:rowOff>
    </xdr:to>
    <xdr:pic>
      <xdr:nvPicPr>
        <xdr:cNvPr id="34775" name="Slika 34774">
          <a:extLst>
            <a:ext uri="{FF2B5EF4-FFF2-40B4-BE49-F238E27FC236}">
              <a16:creationId xmlns:a16="http://schemas.microsoft.com/office/drawing/2014/main" id="{7D59100A-F3CB-38B6-FD72-65CD0E48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8" y="92926477"/>
          <a:ext cx="1541317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1731818</xdr:colOff>
      <xdr:row>395</xdr:row>
      <xdr:rowOff>72159</xdr:rowOff>
    </xdr:from>
    <xdr:to>
      <xdr:col>0</xdr:col>
      <xdr:colOff>2922443</xdr:colOff>
      <xdr:row>398</xdr:row>
      <xdr:rowOff>69272</xdr:rowOff>
    </xdr:to>
    <xdr:pic>
      <xdr:nvPicPr>
        <xdr:cNvPr id="34674" name="Slika 34673">
          <a:extLst>
            <a:ext uri="{FF2B5EF4-FFF2-40B4-BE49-F238E27FC236}">
              <a16:creationId xmlns:a16="http://schemas.microsoft.com/office/drawing/2014/main" id="{0894D8E3-A2EE-0110-ABF3-4E63D20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18" y="92854318"/>
          <a:ext cx="119062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375227</xdr:colOff>
      <xdr:row>550</xdr:row>
      <xdr:rowOff>34069</xdr:rowOff>
    </xdr:from>
    <xdr:to>
      <xdr:col>0</xdr:col>
      <xdr:colOff>2511137</xdr:colOff>
      <xdr:row>553</xdr:row>
      <xdr:rowOff>242455</xdr:rowOff>
    </xdr:to>
    <xdr:pic>
      <xdr:nvPicPr>
        <xdr:cNvPr id="34678" name="Slika 34677">
          <a:extLst>
            <a:ext uri="{FF2B5EF4-FFF2-40B4-BE49-F238E27FC236}">
              <a16:creationId xmlns:a16="http://schemas.microsoft.com/office/drawing/2014/main" id="{24E7E024-A459-BB9A-EC26-176974E80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27" y="133759296"/>
          <a:ext cx="2135910" cy="987704"/>
        </a:xfrm>
        <a:prstGeom prst="rect">
          <a:avLst/>
        </a:prstGeom>
      </xdr:spPr>
    </xdr:pic>
    <xdr:clientData/>
  </xdr:twoCellAnchor>
  <xdr:twoCellAnchor editAs="oneCell">
    <xdr:from>
      <xdr:col>0</xdr:col>
      <xdr:colOff>101022</xdr:colOff>
      <xdr:row>565</xdr:row>
      <xdr:rowOff>60477</xdr:rowOff>
    </xdr:from>
    <xdr:to>
      <xdr:col>0</xdr:col>
      <xdr:colOff>2762246</xdr:colOff>
      <xdr:row>570</xdr:row>
      <xdr:rowOff>28862</xdr:rowOff>
    </xdr:to>
    <xdr:pic>
      <xdr:nvPicPr>
        <xdr:cNvPr id="34681" name="Slika 34680">
          <a:extLst>
            <a:ext uri="{FF2B5EF4-FFF2-40B4-BE49-F238E27FC236}">
              <a16:creationId xmlns:a16="http://schemas.microsoft.com/office/drawing/2014/main" id="{B215DE42-465B-BEE4-5C5C-81610A25A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2" y="139212068"/>
          <a:ext cx="2661224" cy="12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115454</xdr:rowOff>
    </xdr:from>
    <xdr:to>
      <xdr:col>0</xdr:col>
      <xdr:colOff>2914691</xdr:colOff>
      <xdr:row>31</xdr:row>
      <xdr:rowOff>187614</xdr:rowOff>
    </xdr:to>
    <xdr:pic>
      <xdr:nvPicPr>
        <xdr:cNvPr id="34736" name="Slika 34735">
          <a:extLst>
            <a:ext uri="{FF2B5EF4-FFF2-40B4-BE49-F238E27FC236}">
              <a16:creationId xmlns:a16="http://schemas.microsoft.com/office/drawing/2014/main" id="{95FE3178-A155-DAC2-694B-7D4EA2BF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3068"/>
          <a:ext cx="2914691" cy="1544205"/>
        </a:xfrm>
        <a:prstGeom prst="rect">
          <a:avLst/>
        </a:prstGeom>
      </xdr:spPr>
    </xdr:pic>
    <xdr:clientData/>
  </xdr:twoCellAnchor>
  <xdr:twoCellAnchor editAs="oneCell">
    <xdr:from>
      <xdr:col>0</xdr:col>
      <xdr:colOff>331932</xdr:colOff>
      <xdr:row>57</xdr:row>
      <xdr:rowOff>86590</xdr:rowOff>
    </xdr:from>
    <xdr:to>
      <xdr:col>0</xdr:col>
      <xdr:colOff>2453410</xdr:colOff>
      <xdr:row>61</xdr:row>
      <xdr:rowOff>37584</xdr:rowOff>
    </xdr:to>
    <xdr:pic>
      <xdr:nvPicPr>
        <xdr:cNvPr id="34671" name="Slika 34670">
          <a:extLst>
            <a:ext uri="{FF2B5EF4-FFF2-40B4-BE49-F238E27FC236}">
              <a16:creationId xmlns:a16="http://schemas.microsoft.com/office/drawing/2014/main" id="{DC6E6AB5-41E2-2740-5501-7B961374E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932" y="14114317"/>
          <a:ext cx="2121478" cy="1220995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1558636</xdr:colOff>
      <xdr:row>154</xdr:row>
      <xdr:rowOff>101023</xdr:rowOff>
    </xdr:from>
    <xdr:to>
      <xdr:col>0</xdr:col>
      <xdr:colOff>2525567</xdr:colOff>
      <xdr:row>164</xdr:row>
      <xdr:rowOff>156780</xdr:rowOff>
    </xdr:to>
    <xdr:pic>
      <xdr:nvPicPr>
        <xdr:cNvPr id="34680" name="Slika 34679">
          <a:extLst>
            <a:ext uri="{FF2B5EF4-FFF2-40B4-BE49-F238E27FC236}">
              <a16:creationId xmlns:a16="http://schemas.microsoft.com/office/drawing/2014/main" id="{A52F4412-B115-1C4C-B791-E0DE6E87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36" y="38677273"/>
          <a:ext cx="966931" cy="250916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385</xdr:row>
      <xdr:rowOff>28863</xdr:rowOff>
    </xdr:from>
    <xdr:to>
      <xdr:col>0</xdr:col>
      <xdr:colOff>2083576</xdr:colOff>
      <xdr:row>388</xdr:row>
      <xdr:rowOff>211311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253E122C-C445-60DA-8A19-248292ADF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96043749"/>
          <a:ext cx="1607327" cy="918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DKknj0KyLy0V7w16AE6xHjlya9uFjpFl?usp=drive_link" TargetMode="External"/><Relationship Id="rId299" Type="http://schemas.openxmlformats.org/officeDocument/2006/relationships/hyperlink" Target="https://drive.google.com/file/d/1QQQI7Y3YaqVjjt8hRCgtOJ9Zo6wwds93/view?usp=drive_link" TargetMode="External"/><Relationship Id="rId21" Type="http://schemas.openxmlformats.org/officeDocument/2006/relationships/hyperlink" Target="https://drive.google.com/file/d/1a3KtswJdlRWEyJ2BE3D39drRmKMZUMf2/view?usp=drive_link" TargetMode="External"/><Relationship Id="rId63" Type="http://schemas.openxmlformats.org/officeDocument/2006/relationships/hyperlink" Target="https://drive.google.com/file/d/12snhgL09zVIZmmBVCW2Go8rl-te2leUg/view?usp=drive_link" TargetMode="External"/><Relationship Id="rId159" Type="http://schemas.openxmlformats.org/officeDocument/2006/relationships/hyperlink" Target="https://drive.google.com/file/d/1_CJ8iwLMUchD08XT0aMiVsPGh7oqe5cN/view?usp=drive_link" TargetMode="External"/><Relationship Id="rId324" Type="http://schemas.openxmlformats.org/officeDocument/2006/relationships/hyperlink" Target="https://drive.google.com/file/d/1AZsbf941sV1vtqB7K3yBcd5UKOq1S2Pj/view?usp=drive_link" TargetMode="External"/><Relationship Id="rId366" Type="http://schemas.openxmlformats.org/officeDocument/2006/relationships/hyperlink" Target="https://drive.google.com/file/d/1si9WafiFIDBZYIKrTobk0niv_mac-hdK/view?usp=drive_link" TargetMode="External"/><Relationship Id="rId531" Type="http://schemas.openxmlformats.org/officeDocument/2006/relationships/hyperlink" Target="https://drive.google.com/file/d/1EshwNfcxl3WgYI7cO_y2GDN5vEDZPJZR/view?usp=drive_link" TargetMode="External"/><Relationship Id="rId573" Type="http://schemas.openxmlformats.org/officeDocument/2006/relationships/hyperlink" Target="https://drive.google.com/file/d/1nm7yg8sZap5fRcgPqfEQKsFmISqz9ys-/view?usp=drive_link" TargetMode="External"/><Relationship Id="rId170" Type="http://schemas.openxmlformats.org/officeDocument/2006/relationships/hyperlink" Target="https://drive.google.com/file/d/1RsfHMs81wc1wlQ1qEM-Q5F6IKIPCf3eo/view?usp=drive_link" TargetMode="External"/><Relationship Id="rId226" Type="http://schemas.openxmlformats.org/officeDocument/2006/relationships/hyperlink" Target="https://drive.google.com/file/d/1j8B7oHP6DQcP7x5RqXmInERGcfXnnVsn/view?usp=drive_link" TargetMode="External"/><Relationship Id="rId433" Type="http://schemas.openxmlformats.org/officeDocument/2006/relationships/hyperlink" Target="https://drive.google.com/file/d/1YJHAjKx0MQW4MEyQnPE6ElTydDtpeLQT/view?usp=drive_link" TargetMode="External"/><Relationship Id="rId268" Type="http://schemas.openxmlformats.org/officeDocument/2006/relationships/hyperlink" Target="https://drive.google.com/file/d/1sSUCg2Rb8JEh9e2MQvtN8gx_yKawpd7r/view?usp=drive_link" TargetMode="External"/><Relationship Id="rId475" Type="http://schemas.openxmlformats.org/officeDocument/2006/relationships/hyperlink" Target="https://drive.google.com/file/d/1FTS-8LF94PNA4Xy5gaBG4EIDIjZLt4j-/view?usp=drive_link" TargetMode="External"/><Relationship Id="rId32" Type="http://schemas.openxmlformats.org/officeDocument/2006/relationships/hyperlink" Target="https://drive.google.com/file/d/11UkpC-h9lxX-WSS51hslCS3cdUrTfJyI/view?usp=drive_link" TargetMode="External"/><Relationship Id="rId74" Type="http://schemas.openxmlformats.org/officeDocument/2006/relationships/hyperlink" Target="https://drive.google.com/file/d/1vZq0InD4zfxTBX45dLsvM4VNRr1QA62r/view?usp=drive_link" TargetMode="External"/><Relationship Id="rId128" Type="http://schemas.openxmlformats.org/officeDocument/2006/relationships/hyperlink" Target="https://drive.google.com/drive/folders/1DKknj0KyLy0V7w16AE6xHjlya9uFjpFl?usp=drive_link" TargetMode="External"/><Relationship Id="rId335" Type="http://schemas.openxmlformats.org/officeDocument/2006/relationships/hyperlink" Target="https://drive.google.com/file/d/1dd2UZE9IsneEkr7Xcto4YdJFyVUEEf7c/view?usp=drive_link" TargetMode="External"/><Relationship Id="rId377" Type="http://schemas.openxmlformats.org/officeDocument/2006/relationships/hyperlink" Target="https://drive.google.com/file/d/1Dx4GFlkDBlZ03s15Hm2GR9JpOc1XTGb3/view?usp=drive_link" TargetMode="External"/><Relationship Id="rId500" Type="http://schemas.openxmlformats.org/officeDocument/2006/relationships/hyperlink" Target="https://drive.google.com/file/d/1GXNnKCb6hE8hCYSWih9me467duJpTifN/view?usp=drive_link" TargetMode="External"/><Relationship Id="rId542" Type="http://schemas.openxmlformats.org/officeDocument/2006/relationships/hyperlink" Target="https://drive.google.com/file/d/1fhESzZP23lPpTmc7O0EX-ZSWtAMEceMR/view?usp=drive_link" TargetMode="External"/><Relationship Id="rId584" Type="http://schemas.openxmlformats.org/officeDocument/2006/relationships/hyperlink" Target="https://drive.google.com/file/d/1B8hwZEbff-blycxFu_PU0hrKtta878Qv/view?usp=drive_link" TargetMode="External"/><Relationship Id="rId5" Type="http://schemas.openxmlformats.org/officeDocument/2006/relationships/hyperlink" Target="https://drive.google.com/file/d/1K8LcYTBr_VEPoAQlt4Bt43ZH82BKBUV8/view?usp=drive_link" TargetMode="External"/><Relationship Id="rId181" Type="http://schemas.openxmlformats.org/officeDocument/2006/relationships/hyperlink" Target="https://drive.google.com/file/d/1wB6oKEKnao6o6v0EgCeohAsYyaLPDi7f/view?usp=drive_link" TargetMode="External"/><Relationship Id="rId237" Type="http://schemas.openxmlformats.org/officeDocument/2006/relationships/hyperlink" Target="https://drive.google.com/file/d/1V9cojCrPNLkpDJLUjiA8prM7giBkDrCG/view?usp=drive_link" TargetMode="External"/><Relationship Id="rId402" Type="http://schemas.openxmlformats.org/officeDocument/2006/relationships/hyperlink" Target="https://drive.google.com/file/d/1TewKDaz8ptR8IN0mZ-eLuhLbHm4iSCmP/view?usp=drive_link" TargetMode="External"/><Relationship Id="rId279" Type="http://schemas.openxmlformats.org/officeDocument/2006/relationships/hyperlink" Target="https://drive.google.com/file/d/1sSUCg2Rb8JEh9e2MQvtN8gx_yKawpd7r/view?usp=drive_link" TargetMode="External"/><Relationship Id="rId444" Type="http://schemas.openxmlformats.org/officeDocument/2006/relationships/hyperlink" Target="https://drive.google.com/file/d/1QmHbExBXd9beUWJloCgN7WqNHcTTM6F5/view?usp=drive_link" TargetMode="External"/><Relationship Id="rId486" Type="http://schemas.openxmlformats.org/officeDocument/2006/relationships/hyperlink" Target="https://drive.google.com/file/d/1bXOU2ogqhc_OMYvVnIFUF4ObEPc8Q2eh/view?usp=drive_link" TargetMode="External"/><Relationship Id="rId43" Type="http://schemas.openxmlformats.org/officeDocument/2006/relationships/hyperlink" Target="https://drive.google.com/file/d/1UVLaZz6y0a-BH1TGyQ6DbN_DamNw9dZg/view?usp=drive_link" TargetMode="External"/><Relationship Id="rId139" Type="http://schemas.openxmlformats.org/officeDocument/2006/relationships/hyperlink" Target="https://drive.google.com/file/d/1QXwcgOZQ9dwvjMtYJ-qS5VJ_d4hVWLK3/view?usp=drive_link" TargetMode="External"/><Relationship Id="rId290" Type="http://schemas.openxmlformats.org/officeDocument/2006/relationships/hyperlink" Target="https://drive.google.com/file/d/1QQQI7Y3YaqVjjt8hRCgtOJ9Zo6wwds93/view?usp=drive_link" TargetMode="External"/><Relationship Id="rId304" Type="http://schemas.openxmlformats.org/officeDocument/2006/relationships/hyperlink" Target="https://drive.google.com/file/d/1QQQI7Y3YaqVjjt8hRCgtOJ9Zo6wwds93/view?usp=drive_link" TargetMode="External"/><Relationship Id="rId346" Type="http://schemas.openxmlformats.org/officeDocument/2006/relationships/hyperlink" Target="https://drive.google.com/file/d/1dYgt_hXaF4nfACKKhEYcRMKKJR1eno21/view?usp=drive_link" TargetMode="External"/><Relationship Id="rId388" Type="http://schemas.openxmlformats.org/officeDocument/2006/relationships/hyperlink" Target="https://drive.google.com/file/d/1FaaDula6DLWauR1imlEYdPhuck_mbSqJ/view?usp=drive_link" TargetMode="External"/><Relationship Id="rId511" Type="http://schemas.openxmlformats.org/officeDocument/2006/relationships/hyperlink" Target="https://drive.google.com/file/d/1ZGb8ON_MptgIH4zjG9WmvLpFVtTDeDj9/view?usp=drive_link" TargetMode="External"/><Relationship Id="rId553" Type="http://schemas.openxmlformats.org/officeDocument/2006/relationships/hyperlink" Target="https://drive.google.com/file/d/1bTzCMy-MMlxNEX6gvbkqEHuLZXkeh0BA/view?usp=drive_link" TargetMode="External"/><Relationship Id="rId85" Type="http://schemas.openxmlformats.org/officeDocument/2006/relationships/hyperlink" Target="https://drive.google.com/file/d/1CuZY1si9mmDe_9oYz0rf2WwqdrZZwqOF/view?usp=drive_link" TargetMode="External"/><Relationship Id="rId150" Type="http://schemas.openxmlformats.org/officeDocument/2006/relationships/hyperlink" Target="https://drive.google.com/file/d/19O9YjNQ5NPOdVqgD1weMyMQbuVA5oSDl/view?usp=drive_link" TargetMode="External"/><Relationship Id="rId192" Type="http://schemas.openxmlformats.org/officeDocument/2006/relationships/hyperlink" Target="https://drive.google.com/file/d/1x_2K1mI0rIvsMylvNC3pqfP7DfdPhnz-/view?usp=drive_link" TargetMode="External"/><Relationship Id="rId206" Type="http://schemas.openxmlformats.org/officeDocument/2006/relationships/hyperlink" Target="https://drive.google.com/file/d/1cc-wnLJuSw4cvOR8bMoTqTo45ISeVJh9/view?usp=drive_link" TargetMode="External"/><Relationship Id="rId413" Type="http://schemas.openxmlformats.org/officeDocument/2006/relationships/hyperlink" Target="https://drive.google.com/file/d/10rh5hCGWvLrK6wJ4-xuPS8sRMhnMN4MQ/view?usp=drive_link" TargetMode="External"/><Relationship Id="rId595" Type="http://schemas.openxmlformats.org/officeDocument/2006/relationships/hyperlink" Target="https://drive.google.com/file/d/1hplg4roD_RtuLDqTI4nzt1A1i5uReGQL/view?usp=drive_link" TargetMode="External"/><Relationship Id="rId248" Type="http://schemas.openxmlformats.org/officeDocument/2006/relationships/hyperlink" Target="https://drive.google.com/file/d/1GXRXKNi1NSgEjEtkgnvxmBULYyYQQlyY/view?usp=drive_link" TargetMode="External"/><Relationship Id="rId455" Type="http://schemas.openxmlformats.org/officeDocument/2006/relationships/hyperlink" Target="https://drive.google.com/file/d/1Zn3B4ORTkLtyCnZtq0aATSKLk6JDzJKq/view?usp=drive_link" TargetMode="External"/><Relationship Id="rId497" Type="http://schemas.openxmlformats.org/officeDocument/2006/relationships/hyperlink" Target="https://drive.google.com/file/d/1DkV98xb9ZNz-0AcvPzx1K28QPkBo-muc/view?usp=drive_link" TargetMode="External"/><Relationship Id="rId12" Type="http://schemas.openxmlformats.org/officeDocument/2006/relationships/hyperlink" Target="https://drive.google.com/file/d/1rsbDjYDSRWLSpRHZCZutNqSd36nPu1OZ/view?usp=drive_link" TargetMode="External"/><Relationship Id="rId108" Type="http://schemas.openxmlformats.org/officeDocument/2006/relationships/hyperlink" Target="https://drive.google.com/file/d/1zTBqeH-NBeH34tKppFHzkafnHaTzHi7m/view?usp=drive_link" TargetMode="External"/><Relationship Id="rId315" Type="http://schemas.openxmlformats.org/officeDocument/2006/relationships/hyperlink" Target="https://drive.google.com/file/d/1AZsbf941sV1vtqB7K3yBcd5UKOq1S2Pj/view?usp=drive_link" TargetMode="External"/><Relationship Id="rId357" Type="http://schemas.openxmlformats.org/officeDocument/2006/relationships/hyperlink" Target="https://drive.google.com/file/d/1K8jGPPlWY7kuukFDD7S24dJnWNPWm75u/view?usp=drive_link" TargetMode="External"/><Relationship Id="rId522" Type="http://schemas.openxmlformats.org/officeDocument/2006/relationships/hyperlink" Target="https://drive.google.com/file/d/1PZCFuFW3nqSoie8-a_CeEekPFgKU7PZZ/view?usp=drive_link" TargetMode="External"/><Relationship Id="rId54" Type="http://schemas.openxmlformats.org/officeDocument/2006/relationships/hyperlink" Target="https://drive.google.com/file/d/1AMbFcjhaO3PbIb8cdKCYmYT5RdFhQS70/view?usp=drive_link" TargetMode="External"/><Relationship Id="rId96" Type="http://schemas.openxmlformats.org/officeDocument/2006/relationships/hyperlink" Target="https://drive.google.com/file/d/19o3Ezdh0feyZdXcf3vtl0I5kR29_Qlfv/view?usp=drive_link" TargetMode="External"/><Relationship Id="rId161" Type="http://schemas.openxmlformats.org/officeDocument/2006/relationships/hyperlink" Target="https://drive.google.com/file/d/1BQnF2lO_cYJfs-Cranqb7F13lp1aB5d8/view?usp=drive_link" TargetMode="External"/><Relationship Id="rId217" Type="http://schemas.openxmlformats.org/officeDocument/2006/relationships/hyperlink" Target="https://drive.google.com/file/d/13aK0vQZqCcpXZwcX6tIy8ae_LzLqtkvv/view?usp=drive_link" TargetMode="External"/><Relationship Id="rId399" Type="http://schemas.openxmlformats.org/officeDocument/2006/relationships/hyperlink" Target="https://drive.google.com/file/d/1QQKxki3S37cj1lMwxoUfL0c4t7nsRAVa/view?usp=drive_link" TargetMode="External"/><Relationship Id="rId564" Type="http://schemas.openxmlformats.org/officeDocument/2006/relationships/hyperlink" Target="https://drive.google.com/file/d/1NFyMzGKcJaTiqS9XWYwptFuxK0zw2JE0/view?usp=drive_link" TargetMode="External"/><Relationship Id="rId259" Type="http://schemas.openxmlformats.org/officeDocument/2006/relationships/hyperlink" Target="https://drive.google.com/file/d/1sSUCg2Rb8JEh9e2MQvtN8gx_yKawpd7r/view?usp=drive_link" TargetMode="External"/><Relationship Id="rId424" Type="http://schemas.openxmlformats.org/officeDocument/2006/relationships/hyperlink" Target="https://drive.google.com/file/d/1c0AvgA1_4WoDM3f6TVEo8JH2ICGT4-_L/view?usp=drive_link" TargetMode="External"/><Relationship Id="rId466" Type="http://schemas.openxmlformats.org/officeDocument/2006/relationships/hyperlink" Target="https://drive.google.com/file/d/1Y5Me1t4Ia2HqGigNVADukVrGgOWHDvyc/view?usp=drive_link" TargetMode="External"/><Relationship Id="rId23" Type="http://schemas.openxmlformats.org/officeDocument/2006/relationships/hyperlink" Target="https://drive.google.com/file/d/1zTfIhv_yLQ232R07-htYIbRb1zziUN6C/view?usp=drive_link" TargetMode="External"/><Relationship Id="rId119" Type="http://schemas.openxmlformats.org/officeDocument/2006/relationships/hyperlink" Target="https://drive.google.com/drive/folders/1DKknj0KyLy0V7w16AE6xHjlya9uFjpFl?usp=drive_link" TargetMode="External"/><Relationship Id="rId270" Type="http://schemas.openxmlformats.org/officeDocument/2006/relationships/hyperlink" Target="https://drive.google.com/file/d/1sSUCg2Rb8JEh9e2MQvtN8gx_yKawpd7r/view?usp=drive_link" TargetMode="External"/><Relationship Id="rId326" Type="http://schemas.openxmlformats.org/officeDocument/2006/relationships/hyperlink" Target="https://drive.google.com/file/d/1dd2UZE9IsneEkr7Xcto4YdJFyVUEEf7c/view?usp=drive_link" TargetMode="External"/><Relationship Id="rId533" Type="http://schemas.openxmlformats.org/officeDocument/2006/relationships/hyperlink" Target="https://drive.google.com/file/d/1TtYBcPTLJzbAdr4Fk2XgUVvE2mNFT2od/view?usp=drive_link" TargetMode="External"/><Relationship Id="rId65" Type="http://schemas.openxmlformats.org/officeDocument/2006/relationships/hyperlink" Target="https://drive.google.com/file/d/1nRW8tEloqnul9jY5CT_3YFR4ojtI1j22/view?usp=drive_link" TargetMode="External"/><Relationship Id="rId130" Type="http://schemas.openxmlformats.org/officeDocument/2006/relationships/hyperlink" Target="https://drive.google.com/file/d/14fYIX-EeekVQIAJbTKy33yTK_1JE-v69/view?usp=drive_link" TargetMode="External"/><Relationship Id="rId368" Type="http://schemas.openxmlformats.org/officeDocument/2006/relationships/hyperlink" Target="https://drive.google.com/file/d/1V6OWDIjXEzGCBOaQsWi88tLIcdsBCp0o/view?usp=drive_link" TargetMode="External"/><Relationship Id="rId575" Type="http://schemas.openxmlformats.org/officeDocument/2006/relationships/hyperlink" Target="https://drive.google.com/file/d/1BM41YzIUM6sBZsibQlO36oKxqdjtX_lH/view?usp=drive_link" TargetMode="External"/><Relationship Id="rId172" Type="http://schemas.openxmlformats.org/officeDocument/2006/relationships/hyperlink" Target="https://drive.google.com/file/d/16fXUETWE4HcM8-SrkWc7MIKZTsBrjlwI/view?usp=drive_link" TargetMode="External"/><Relationship Id="rId228" Type="http://schemas.openxmlformats.org/officeDocument/2006/relationships/hyperlink" Target="https://drive.google.com/file/d/1ZJNto1cpeEyT_RG7VXflI9KWRv0-JgFh/view?usp=drive_link" TargetMode="External"/><Relationship Id="rId435" Type="http://schemas.openxmlformats.org/officeDocument/2006/relationships/hyperlink" Target="https://drive.google.com/file/d/1j8B7oHP6DQcP7x5RqXmInERGcfXnnVsn/view?usp=drive_link" TargetMode="External"/><Relationship Id="rId477" Type="http://schemas.openxmlformats.org/officeDocument/2006/relationships/hyperlink" Target="https://drive.google.com/file/d/10-r9lJwAlO9SBnAB7FtV7Lz_dyyqE33q/view?usp=drive_link" TargetMode="External"/><Relationship Id="rId281" Type="http://schemas.openxmlformats.org/officeDocument/2006/relationships/hyperlink" Target="https://drive.google.com/file/d/1sSUCg2Rb8JEh9e2MQvtN8gx_yKawpd7r/view?usp=drive_link" TargetMode="External"/><Relationship Id="rId337" Type="http://schemas.openxmlformats.org/officeDocument/2006/relationships/hyperlink" Target="https://drive.google.com/file/d/1dd2UZE9IsneEkr7Xcto4YdJFyVUEEf7c/view?usp=drive_link" TargetMode="External"/><Relationship Id="rId502" Type="http://schemas.openxmlformats.org/officeDocument/2006/relationships/hyperlink" Target="https://drive.google.com/file/d/14YXDtQ2zioFPOsgsffP1WwKZUyr-0GAC/view?usp=drive_link" TargetMode="External"/><Relationship Id="rId34" Type="http://schemas.openxmlformats.org/officeDocument/2006/relationships/hyperlink" Target="https://drive.google.com/file/d/1ZoRGaAWaTKsNl1aba2GU9EZ7x0goSWzg/view?usp=drive_link" TargetMode="External"/><Relationship Id="rId76" Type="http://schemas.openxmlformats.org/officeDocument/2006/relationships/hyperlink" Target="https://drive.google.com/file/d/1vZq0InD4zfxTBX45dLsvM4VNRr1QA62r/view?usp=drive_link" TargetMode="External"/><Relationship Id="rId141" Type="http://schemas.openxmlformats.org/officeDocument/2006/relationships/hyperlink" Target="https://drive.google.com/file/d/1zGRLkby-Bd0lAY4IxEggImFw4JyMxQvO/view?usp=drive_link" TargetMode="External"/><Relationship Id="rId379" Type="http://schemas.openxmlformats.org/officeDocument/2006/relationships/hyperlink" Target="https://drive.google.com/file/d/1lN511Zap3vBp9J6B3IfKALtw_VBFc1Wn/view?usp=drive_link" TargetMode="External"/><Relationship Id="rId544" Type="http://schemas.openxmlformats.org/officeDocument/2006/relationships/hyperlink" Target="https://drive.google.com/file/d/17uw1ZP6ty2e7KfFzVnrQ24AOvIQLZvWm/view?usp=drive_link" TargetMode="External"/><Relationship Id="rId586" Type="http://schemas.openxmlformats.org/officeDocument/2006/relationships/hyperlink" Target="https://drive.google.com/file/d/1J0wNPUI38bBOefOvCxB3LF4g1SzoDQpw/view?usp=drive_link" TargetMode="External"/><Relationship Id="rId7" Type="http://schemas.openxmlformats.org/officeDocument/2006/relationships/hyperlink" Target="https://drive.google.com/file/d/1flFUQ9s11N_wKqAQOIg-1wHUebgYB_Qk/view?usp=drive_link" TargetMode="External"/><Relationship Id="rId183" Type="http://schemas.openxmlformats.org/officeDocument/2006/relationships/hyperlink" Target="https://drive.google.com/file/d/1URic4yerDiPk8LXEOpFEGurzB7M41yzt/view?usp=drive_link" TargetMode="External"/><Relationship Id="rId239" Type="http://schemas.openxmlformats.org/officeDocument/2006/relationships/hyperlink" Target="https://drive.google.com/file/d/1roX1S3yMGmYcu9xmoPXJkwYT7UxRBV4P/view?usp=drive_link" TargetMode="External"/><Relationship Id="rId390" Type="http://schemas.openxmlformats.org/officeDocument/2006/relationships/hyperlink" Target="https://drive.google.com/file/d/1YwOFCynz-PDj3fkOhUHW6rhpqyvUSUgj/view?usp=drive_link" TargetMode="External"/><Relationship Id="rId404" Type="http://schemas.openxmlformats.org/officeDocument/2006/relationships/hyperlink" Target="https://drive.google.com/file/d/11opesI0G3CRUnioUmJBdBW9hgpxUftoQ/view?usp=drive_link" TargetMode="External"/><Relationship Id="rId446" Type="http://schemas.openxmlformats.org/officeDocument/2006/relationships/hyperlink" Target="https://drive.google.com/file/d/1c8fWYCE2eAh1gDlBnvioSrC2_7HuJaSc/view?usp=drive_link" TargetMode="External"/><Relationship Id="rId250" Type="http://schemas.openxmlformats.org/officeDocument/2006/relationships/hyperlink" Target="https://drive.google.com/file/d/1AOzKQ8vHhCQYcYv5XVhv_OHMc2LLwq17/view?usp=drive_link" TargetMode="External"/><Relationship Id="rId292" Type="http://schemas.openxmlformats.org/officeDocument/2006/relationships/hyperlink" Target="https://drive.google.com/file/d/1QQQI7Y3YaqVjjt8hRCgtOJ9Zo6wwds93/view?usp=drive_link" TargetMode="External"/><Relationship Id="rId306" Type="http://schemas.openxmlformats.org/officeDocument/2006/relationships/hyperlink" Target="https://drive.google.com/file/d/1QQQI7Y3YaqVjjt8hRCgtOJ9Zo6wwds93/view?usp=drive_link" TargetMode="External"/><Relationship Id="rId488" Type="http://schemas.openxmlformats.org/officeDocument/2006/relationships/hyperlink" Target="https://drive.google.com/file/d/1f7YNv1Nx12ygH5kfGhB0-J0mFHHFm5GU/view?usp=drive_link" TargetMode="External"/><Relationship Id="rId45" Type="http://schemas.openxmlformats.org/officeDocument/2006/relationships/hyperlink" Target="https://drive.google.com/file/d/1Agv65G0ySbxuGK7dUKngIMOopLudKPbk/view?usp=drive_link" TargetMode="External"/><Relationship Id="rId87" Type="http://schemas.openxmlformats.org/officeDocument/2006/relationships/hyperlink" Target="https://drive.google.com/file/d/1vtmOfb9Ygd7UIwTx36LsT9UhRwFFCpDo/view?usp=drive_link" TargetMode="External"/><Relationship Id="rId110" Type="http://schemas.openxmlformats.org/officeDocument/2006/relationships/hyperlink" Target="https://drive.google.com/file/d/1UJK2B_klpqFO3_1-rG1VSfbz3gGB7gzd/view?usp=drive_link" TargetMode="External"/><Relationship Id="rId348" Type="http://schemas.openxmlformats.org/officeDocument/2006/relationships/hyperlink" Target="https://drive.google.com/file/d/1VNCxx4YwW5l1wELogEPXcNmTy4kAGvHH/view?usp=drive_link" TargetMode="External"/><Relationship Id="rId513" Type="http://schemas.openxmlformats.org/officeDocument/2006/relationships/hyperlink" Target="https://drive.google.com/file/d/1JtzsMBq0d-pOHphU_dK1kxWcM0uLX_y3/view?usp=drive_link" TargetMode="External"/><Relationship Id="rId555" Type="http://schemas.openxmlformats.org/officeDocument/2006/relationships/hyperlink" Target="https://drive.google.com/file/d/1GAB59JebRLD8a7lo2RXVXsAH5HDYHh7o/view?usp=drive_link" TargetMode="External"/><Relationship Id="rId597" Type="http://schemas.openxmlformats.org/officeDocument/2006/relationships/hyperlink" Target="https://drive.google.com/file/d/1c6TCCmZ4FezBQKPGGL0nLtMiy1P5q9B_/view?usp=drive_link" TargetMode="External"/><Relationship Id="rId152" Type="http://schemas.openxmlformats.org/officeDocument/2006/relationships/hyperlink" Target="https://drive.google.com/file/d/1bR-eAwgY-Nf5m1cFMvkih4G274J-OtBV/view?usp=drive_link" TargetMode="External"/><Relationship Id="rId194" Type="http://schemas.openxmlformats.org/officeDocument/2006/relationships/hyperlink" Target="https://drive.google.com/file/d/1p4pkBpQ_728rL43b15oLEFTp9RUPvPqu/view?usp=drive_link" TargetMode="External"/><Relationship Id="rId208" Type="http://schemas.openxmlformats.org/officeDocument/2006/relationships/hyperlink" Target="https://drive.google.com/file/d/1oKD-QWDFfmqYbV6iEgoKJBZ__ytCRGk8/view?usp=drive_link" TargetMode="External"/><Relationship Id="rId415" Type="http://schemas.openxmlformats.org/officeDocument/2006/relationships/hyperlink" Target="https://drive.google.com/file/d/1SNkN3kZnW20SBJ1OgEpiIsh7DKVy1uHQ/view?usp=drive_link" TargetMode="External"/><Relationship Id="rId457" Type="http://schemas.openxmlformats.org/officeDocument/2006/relationships/hyperlink" Target="https://drive.google.com/file/d/1XfVC1Ufi5qdr3PF5_XJkwxsqqK1GLvl4/view?usp=drive_link" TargetMode="External"/><Relationship Id="rId261" Type="http://schemas.openxmlformats.org/officeDocument/2006/relationships/hyperlink" Target="https://drive.google.com/file/d/1sSUCg2Rb8JEh9e2MQvtN8gx_yKawpd7r/view?usp=drive_link" TargetMode="External"/><Relationship Id="rId499" Type="http://schemas.openxmlformats.org/officeDocument/2006/relationships/hyperlink" Target="https://drive.google.com/file/d/1d9jIhINQ3ZwRnmsTy7bi_JXaSWyiktH1/view?usp=drive_link" TargetMode="External"/><Relationship Id="rId14" Type="http://schemas.openxmlformats.org/officeDocument/2006/relationships/hyperlink" Target="https://drive.google.com/file/d/1qS5KPmZ_MRPV8d_eM0Ie3uLF3VpazTw4/view?usp=drive_link" TargetMode="External"/><Relationship Id="rId56" Type="http://schemas.openxmlformats.org/officeDocument/2006/relationships/hyperlink" Target="https://drive.google.com/file/d/1L118xdqqB8jbz9htQ0smwH4mJteonFG9/view?usp=drive_link" TargetMode="External"/><Relationship Id="rId317" Type="http://schemas.openxmlformats.org/officeDocument/2006/relationships/hyperlink" Target="https://drive.google.com/file/d/1AZsbf941sV1vtqB7K3yBcd5UKOq1S2Pj/view?usp=drive_link" TargetMode="External"/><Relationship Id="rId359" Type="http://schemas.openxmlformats.org/officeDocument/2006/relationships/hyperlink" Target="https://drive.google.com/file/d/1S9SkKApPH5iXcuUCLazmzVbrt3Sk6GrV/view?usp=drive_link" TargetMode="External"/><Relationship Id="rId524" Type="http://schemas.openxmlformats.org/officeDocument/2006/relationships/hyperlink" Target="https://drive.google.com/file/d/1InWzOTMmcUe59mPZz0BgtoIivprvOUH3/view?usp=drive_link" TargetMode="External"/><Relationship Id="rId566" Type="http://schemas.openxmlformats.org/officeDocument/2006/relationships/hyperlink" Target="https://drive.google.com/file/d/1gwuUWLbfPXAAogK-q7Q8Zlt3csFF0FzU/view?usp=drive_link" TargetMode="External"/><Relationship Id="rId98" Type="http://schemas.openxmlformats.org/officeDocument/2006/relationships/hyperlink" Target="https://drive.google.com/file/d/15ZcdP-sP_iTFJYUetBAuvCTwC2J85Nq7/view?usp=drive_link" TargetMode="External"/><Relationship Id="rId121" Type="http://schemas.openxmlformats.org/officeDocument/2006/relationships/hyperlink" Target="https://drive.google.com/drive/folders/1dyp1R6PhPoH7BDz00RvVSu6gXBD5xYy3?usp=drive_link" TargetMode="External"/><Relationship Id="rId163" Type="http://schemas.openxmlformats.org/officeDocument/2006/relationships/hyperlink" Target="https://drive.google.com/file/d/1JPMYPBtma0Zf7s6yx8oSbzj42QpxRypp/view?usp=drive_link" TargetMode="External"/><Relationship Id="rId219" Type="http://schemas.openxmlformats.org/officeDocument/2006/relationships/hyperlink" Target="https://drive.google.com/file/d/13aK0vQZqCcpXZwcX6tIy8ae_LzLqtkvv/view?usp=drive_link" TargetMode="External"/><Relationship Id="rId370" Type="http://schemas.openxmlformats.org/officeDocument/2006/relationships/hyperlink" Target="https://drive.google.com/file/d/1XNW5RKLiWKzYGpJehnlUskmGeIv4NGwG/view?usp=drive_link" TargetMode="External"/><Relationship Id="rId426" Type="http://schemas.openxmlformats.org/officeDocument/2006/relationships/hyperlink" Target="https://drive.google.com/file/d/1MdP6DZ55SD18nHh64fGwfz5O9y2ybbYZ/view?usp=drive_link" TargetMode="External"/><Relationship Id="rId230" Type="http://schemas.openxmlformats.org/officeDocument/2006/relationships/hyperlink" Target="https://drive.google.com/file/d/13v5AoxAKMm0qOZNTu9532qilr3X_xOYe/view?usp=drive_link" TargetMode="External"/><Relationship Id="rId468" Type="http://schemas.openxmlformats.org/officeDocument/2006/relationships/hyperlink" Target="https://drive.google.com/file/d/1ZuS3ILI7XKAsA2P2ZnxlYuB1_BR85jX-/view?usp=drive_link" TargetMode="External"/><Relationship Id="rId25" Type="http://schemas.openxmlformats.org/officeDocument/2006/relationships/hyperlink" Target="https://drive.google.com/file/d/1SWjr_P6oDHhpZVEAoMUHzIOaQGxkF68g/view?usp=drive_link" TargetMode="External"/><Relationship Id="rId67" Type="http://schemas.openxmlformats.org/officeDocument/2006/relationships/hyperlink" Target="https://drive.google.com/file/d/1-0VUbXZWb5dZRYHvT4usXneBBz1qlWcR/view?usp=drive_link" TargetMode="External"/><Relationship Id="rId272" Type="http://schemas.openxmlformats.org/officeDocument/2006/relationships/hyperlink" Target="https://drive.google.com/file/d/1sSUCg2Rb8JEh9e2MQvtN8gx_yKawpd7r/view?usp=drive_link" TargetMode="External"/><Relationship Id="rId328" Type="http://schemas.openxmlformats.org/officeDocument/2006/relationships/hyperlink" Target="https://drive.google.com/file/d/1dd2UZE9IsneEkr7Xcto4YdJFyVUEEf7c/view?usp=drive_link" TargetMode="External"/><Relationship Id="rId535" Type="http://schemas.openxmlformats.org/officeDocument/2006/relationships/hyperlink" Target="https://drive.google.com/file/d/1-2vJvzPw_pjRTegWgqi8jgbiY35jnBlQ/view?usp=drive_link" TargetMode="External"/><Relationship Id="rId577" Type="http://schemas.openxmlformats.org/officeDocument/2006/relationships/hyperlink" Target="https://drive.google.com/file/d/1PBz_n7SBW2PRQdceONX3aikOF45VGCu7/view?usp=drive_link" TargetMode="External"/><Relationship Id="rId132" Type="http://schemas.openxmlformats.org/officeDocument/2006/relationships/hyperlink" Target="https://drive.google.com/file/d/197xIlSY9wLCftxEtKjcSYdZ1pxcn7WR4/view?usp=drive_link" TargetMode="External"/><Relationship Id="rId174" Type="http://schemas.openxmlformats.org/officeDocument/2006/relationships/hyperlink" Target="https://drive.google.com/file/d/1tV4hAMqlU1twvGEyzB2G7gz4c4NTSHs3/view?usp=drive_link" TargetMode="External"/><Relationship Id="rId381" Type="http://schemas.openxmlformats.org/officeDocument/2006/relationships/hyperlink" Target="https://drive.google.com/file/d/1bJpTWbOA7v1YTXIBYrjkCx4greDM_cCH/view?usp=drive_link" TargetMode="External"/><Relationship Id="rId241" Type="http://schemas.openxmlformats.org/officeDocument/2006/relationships/hyperlink" Target="https://drive.google.com/file/d/1pgcw_g6407RaXl4QXE2NBfG7_Hbwe-rI/view?usp=drive_link" TargetMode="External"/><Relationship Id="rId437" Type="http://schemas.openxmlformats.org/officeDocument/2006/relationships/hyperlink" Target="https://drive.google.com/file/d/1j8B7oHP6DQcP7x5RqXmInERGcfXnnVsn/view?usp=drive_link" TargetMode="External"/><Relationship Id="rId479" Type="http://schemas.openxmlformats.org/officeDocument/2006/relationships/hyperlink" Target="https://drive.google.com/file/d/1oVDu7hWhHWEVGKU9exuw4Cp8O4298Q8K/view?usp=drive_link" TargetMode="External"/><Relationship Id="rId36" Type="http://schemas.openxmlformats.org/officeDocument/2006/relationships/hyperlink" Target="https://drive.google.com/file/d/1gzsfjvfN0U-aIcoI3giTQAgNH28W1kPc/view?usp=drive_link" TargetMode="External"/><Relationship Id="rId283" Type="http://schemas.openxmlformats.org/officeDocument/2006/relationships/hyperlink" Target="https://drive.google.com/file/d/1sSUCg2Rb8JEh9e2MQvtN8gx_yKawpd7r/view?usp=drive_link" TargetMode="External"/><Relationship Id="rId339" Type="http://schemas.openxmlformats.org/officeDocument/2006/relationships/hyperlink" Target="https://drive.google.com/file/d/1dd2UZE9IsneEkr7Xcto4YdJFyVUEEf7c/view?usp=drive_link" TargetMode="External"/><Relationship Id="rId490" Type="http://schemas.openxmlformats.org/officeDocument/2006/relationships/hyperlink" Target="https://drive.google.com/file/d/1bvtRglVQ-Xz45bS0F0Bl8EfclQmtf6i4/view?usp=drive_link" TargetMode="External"/><Relationship Id="rId504" Type="http://schemas.openxmlformats.org/officeDocument/2006/relationships/hyperlink" Target="https://drive.google.com/file/d/1WOOklhtihjwsm4tFIE8YSWRRg2eK6Daa/view?usp=drive_link" TargetMode="External"/><Relationship Id="rId546" Type="http://schemas.openxmlformats.org/officeDocument/2006/relationships/hyperlink" Target="https://drive.google.com/file/d/1_QslfKByDYnXTD8yWIS3DFhCV5C84OwB/view?usp=drive_link" TargetMode="External"/><Relationship Id="rId78" Type="http://schemas.openxmlformats.org/officeDocument/2006/relationships/hyperlink" Target="https://drive.google.com/file/d/1jAHzfGfnEuPNMWVjrTMruclVSdV4uG51/view?usp=drive_link" TargetMode="External"/><Relationship Id="rId101" Type="http://schemas.openxmlformats.org/officeDocument/2006/relationships/hyperlink" Target="https://drive.google.com/file/d/1p4i6wgJrA9n7yydXrLCsEW0R2Fj1V-Hk/view?usp=drive_link" TargetMode="External"/><Relationship Id="rId143" Type="http://schemas.openxmlformats.org/officeDocument/2006/relationships/hyperlink" Target="https://drive.google.com/file/d/1lq_eJoQUrdK6Bvo5nDwBPioY6Ya-23Cf/view?usp=drive_link" TargetMode="External"/><Relationship Id="rId185" Type="http://schemas.openxmlformats.org/officeDocument/2006/relationships/hyperlink" Target="https://drive.google.com/file/d/1gcYRSIIcOxbwvb4e0R15hSfe1vmPA_S6/view?usp=drive_link" TargetMode="External"/><Relationship Id="rId350" Type="http://schemas.openxmlformats.org/officeDocument/2006/relationships/hyperlink" Target="https://drive.google.com/file/d/1Q4FL3AEMAVkQ4uNrKzk6CEHYQrOlvRHk/view?usp=drive_link" TargetMode="External"/><Relationship Id="rId406" Type="http://schemas.openxmlformats.org/officeDocument/2006/relationships/hyperlink" Target="https://drive.google.com/file/d/1j79H2B0gzRLfqe8_pM6OkGQyUiZ1vKos/view?usp=drive_link" TargetMode="External"/><Relationship Id="rId588" Type="http://schemas.openxmlformats.org/officeDocument/2006/relationships/hyperlink" Target="https://drive.google.com/file/d/1J0wNPUI38bBOefOvCxB3LF4g1SzoDQpw/view?usp=drive_link" TargetMode="External"/><Relationship Id="rId9" Type="http://schemas.openxmlformats.org/officeDocument/2006/relationships/hyperlink" Target="https://drive.google.com/file/d/17ReWTv3qU0R53g35nHemtgb36jHFzJUJ/view?usp=drive_link" TargetMode="External"/><Relationship Id="rId210" Type="http://schemas.openxmlformats.org/officeDocument/2006/relationships/hyperlink" Target="https://drive.google.com/file/d/1oKD-QWDFfmqYbV6iEgoKJBZ__ytCRGk8/view?usp=drive_link" TargetMode="External"/><Relationship Id="rId392" Type="http://schemas.openxmlformats.org/officeDocument/2006/relationships/hyperlink" Target="https://drive.google.com/file/d/1aF6R9i1Ml_TK8SOblsu3MdSo1qcZMncv/view?usp=drive_link" TargetMode="External"/><Relationship Id="rId448" Type="http://schemas.openxmlformats.org/officeDocument/2006/relationships/hyperlink" Target="https://drive.google.com/file/d/18VCAKLFKZEHQmnVhnuio37LThKIg6GAq/view?usp=drive_link" TargetMode="External"/><Relationship Id="rId252" Type="http://schemas.openxmlformats.org/officeDocument/2006/relationships/hyperlink" Target="https://drive.google.com/file/d/1GoL8NcswWTlITBemdKr0pi-IV7P_aGr2/view?usp=drive_link" TargetMode="External"/><Relationship Id="rId294" Type="http://schemas.openxmlformats.org/officeDocument/2006/relationships/hyperlink" Target="https://drive.google.com/file/d/1QQQI7Y3YaqVjjt8hRCgtOJ9Zo6wwds93/view?usp=drive_link" TargetMode="External"/><Relationship Id="rId308" Type="http://schemas.openxmlformats.org/officeDocument/2006/relationships/hyperlink" Target="https://drive.google.com/file/d/1QQQI7Y3YaqVjjt8hRCgtOJ9Zo6wwds93/view?usp=drive_link" TargetMode="External"/><Relationship Id="rId515" Type="http://schemas.openxmlformats.org/officeDocument/2006/relationships/hyperlink" Target="https://drive.google.com/file/d/1YwZw5lRtlhR3LYNWBuwPzZ22gdb7eHNl/view?usp=drive_link" TargetMode="External"/><Relationship Id="rId47" Type="http://schemas.openxmlformats.org/officeDocument/2006/relationships/hyperlink" Target="https://drive.google.com/file/d/1ut9Os3hiZocAGYuUtpMiyHOkLsT0LUzO/view?usp=drive_link" TargetMode="External"/><Relationship Id="rId89" Type="http://schemas.openxmlformats.org/officeDocument/2006/relationships/hyperlink" Target="https://drive.google.com/file/d/1vtmOfb9Ygd7UIwTx36LsT9UhRwFFCpDo/view?usp=drive_link" TargetMode="External"/><Relationship Id="rId112" Type="http://schemas.openxmlformats.org/officeDocument/2006/relationships/hyperlink" Target="https://drive.google.com/drive/folders/120EKAu4NovZ8y6nHIo_vwtZSpkFvg0dG?usp=drive_link" TargetMode="External"/><Relationship Id="rId154" Type="http://schemas.openxmlformats.org/officeDocument/2006/relationships/hyperlink" Target="https://drive.google.com/file/d/1COr-nWtWlj8OR0XHnME5xg4qLlcCLWjt/view?usp=drive_link" TargetMode="External"/><Relationship Id="rId361" Type="http://schemas.openxmlformats.org/officeDocument/2006/relationships/hyperlink" Target="https://drive.google.com/file/d/1ySYBEVirYmEvJyjJORPAe5sH8XhCQNQb/view?usp=drive_link" TargetMode="External"/><Relationship Id="rId557" Type="http://schemas.openxmlformats.org/officeDocument/2006/relationships/hyperlink" Target="https://drive.google.com/file/d/1v-DsC6kZoAJsnpo0nURFQnWFwJPGR2v6/view?usp=drive_link" TargetMode="External"/><Relationship Id="rId599" Type="http://schemas.openxmlformats.org/officeDocument/2006/relationships/drawing" Target="../drawings/drawing1.xml"/><Relationship Id="rId196" Type="http://schemas.openxmlformats.org/officeDocument/2006/relationships/hyperlink" Target="https://drive.google.com/file/d/1icemTssG9vdnRT_DkJnfgOXYoslRoD4E/view?usp=drive_link" TargetMode="External"/><Relationship Id="rId417" Type="http://schemas.openxmlformats.org/officeDocument/2006/relationships/hyperlink" Target="https://drive.google.com/file/d/1uS9U-ZwDJAmCanFsL1FC2Vxu7Ki1-uxh/view?usp=drive_link" TargetMode="External"/><Relationship Id="rId459" Type="http://schemas.openxmlformats.org/officeDocument/2006/relationships/hyperlink" Target="https://drive.google.com/file/d/1yGgSLKKDiGhUkdNnyTcEyWYDLlwzV26x/view?usp=drive_link" TargetMode="External"/><Relationship Id="rId16" Type="http://schemas.openxmlformats.org/officeDocument/2006/relationships/hyperlink" Target="https://drive.google.com/file/d/1m7DHEDVL3zOdWEjJShJoKYNPZZIKnnis/view?usp=drive_link" TargetMode="External"/><Relationship Id="rId221" Type="http://schemas.openxmlformats.org/officeDocument/2006/relationships/hyperlink" Target="https://drive.google.com/file/d/1j8B7oHP6DQcP7x5RqXmInERGcfXnnVsn/view?usp=drive_link" TargetMode="External"/><Relationship Id="rId263" Type="http://schemas.openxmlformats.org/officeDocument/2006/relationships/hyperlink" Target="https://drive.google.com/file/d/1sSUCg2Rb8JEh9e2MQvtN8gx_yKawpd7r/view?usp=drive_link" TargetMode="External"/><Relationship Id="rId319" Type="http://schemas.openxmlformats.org/officeDocument/2006/relationships/hyperlink" Target="https://drive.google.com/file/d/1AZsbf941sV1vtqB7K3yBcd5UKOq1S2Pj/view?usp=drive_link" TargetMode="External"/><Relationship Id="rId470" Type="http://schemas.openxmlformats.org/officeDocument/2006/relationships/hyperlink" Target="https://drive.google.com/file/d/1KzdVvs2iPSLdxkJjnCJrhi48Q7dgduWG/view?usp=drive_link" TargetMode="External"/><Relationship Id="rId526" Type="http://schemas.openxmlformats.org/officeDocument/2006/relationships/hyperlink" Target="https://drive.google.com/file/d/1M0fZf0-SPZWlFVvgmHV09q69rywYA5ZN/view?usp=drive_link" TargetMode="External"/><Relationship Id="rId37" Type="http://schemas.openxmlformats.org/officeDocument/2006/relationships/hyperlink" Target="https://drive.google.com/file/d/164mfXs-gtMZNcCzi-9I8x8zZEIi61LKK/view?usp=drive_link" TargetMode="External"/><Relationship Id="rId58" Type="http://schemas.openxmlformats.org/officeDocument/2006/relationships/hyperlink" Target="https://drive.google.com/file/d/1fvHhqnXXtezzxL3IHpilANvPG3xAsfCL/view?usp=drive_link" TargetMode="External"/><Relationship Id="rId79" Type="http://schemas.openxmlformats.org/officeDocument/2006/relationships/hyperlink" Target="https://drive.google.com/file/d/1jAHzfGfnEuPNMWVjrTMruclVSdV4uG51/view?usp=drive_link" TargetMode="External"/><Relationship Id="rId102" Type="http://schemas.openxmlformats.org/officeDocument/2006/relationships/hyperlink" Target="https://drive.google.com/file/d/1y3KjkRMUt4lI0HCd7SlsduZEkS2LMMnA/view?usp=drive_link" TargetMode="External"/><Relationship Id="rId123" Type="http://schemas.openxmlformats.org/officeDocument/2006/relationships/hyperlink" Target="https://drive.google.com/drive/folders/1xl_Z7wz76Yij5mR_Y7sDeKc1UHg9AZvB?usp=drive_link" TargetMode="External"/><Relationship Id="rId144" Type="http://schemas.openxmlformats.org/officeDocument/2006/relationships/hyperlink" Target="https://drive.google.com/file/d/1pqGP_ZIYt6vv77dgIKgE7cMLad9SHmUx/view?usp=drive_link" TargetMode="External"/><Relationship Id="rId330" Type="http://schemas.openxmlformats.org/officeDocument/2006/relationships/hyperlink" Target="https://drive.google.com/file/d/1dd2UZE9IsneEkr7Xcto4YdJFyVUEEf7c/view?usp=drive_link" TargetMode="External"/><Relationship Id="rId547" Type="http://schemas.openxmlformats.org/officeDocument/2006/relationships/hyperlink" Target="https://drive.google.com/file/d/1m_4ofhG_u8O0ZF9kh46UudB1b0fx8jY9/view?usp=drive_link" TargetMode="External"/><Relationship Id="rId568" Type="http://schemas.openxmlformats.org/officeDocument/2006/relationships/hyperlink" Target="https://drive.google.com/file/d/11Ln_M8H9bm9LWvj1d1gWUQi7gajX_1iv/view?usp=drive_link" TargetMode="External"/><Relationship Id="rId589" Type="http://schemas.openxmlformats.org/officeDocument/2006/relationships/hyperlink" Target="https://drive.google.com/file/d/1J0wNPUI38bBOefOvCxB3LF4g1SzoDQpw/view?usp=drive_link" TargetMode="External"/><Relationship Id="rId90" Type="http://schemas.openxmlformats.org/officeDocument/2006/relationships/hyperlink" Target="https://drive.google.com/file/d/1JwoqfO5gvfgimYIQR2U33_qCmKhfLsC1/view?usp=drive_link" TargetMode="External"/><Relationship Id="rId165" Type="http://schemas.openxmlformats.org/officeDocument/2006/relationships/hyperlink" Target="https://drive.google.com/file/d/1G9CkWiRoYmDz4c3sIGJHyVJqQIVgb9KR/view?usp=drive_link" TargetMode="External"/><Relationship Id="rId186" Type="http://schemas.openxmlformats.org/officeDocument/2006/relationships/hyperlink" Target="https://drive.google.com/file/d/1mvvu6A_FuUq2jwiokKsoC9wZudA0-u7F/view?usp=drive_link" TargetMode="External"/><Relationship Id="rId351" Type="http://schemas.openxmlformats.org/officeDocument/2006/relationships/hyperlink" Target="https://drive.google.com/file/d/1Q4FL3AEMAVkQ4uNrKzk6CEHYQrOlvRHk/view?usp=drive_link" TargetMode="External"/><Relationship Id="rId372" Type="http://schemas.openxmlformats.org/officeDocument/2006/relationships/hyperlink" Target="https://drive.google.com/file/d/1chYrZ6dYb3kh89WdvptQbkZPGjUkObmr/view?usp=drive_link" TargetMode="External"/><Relationship Id="rId393" Type="http://schemas.openxmlformats.org/officeDocument/2006/relationships/hyperlink" Target="https://drive.google.com/file/d/1Vjx2pXyRdkt7wLSQcP9pwZ9maYaWo-tq/view?usp=drive_link" TargetMode="External"/><Relationship Id="rId407" Type="http://schemas.openxmlformats.org/officeDocument/2006/relationships/hyperlink" Target="https://drive.google.com/file/d/1Gga9FwusgAtrhUfVZiE6xlxnO4v7FaG8/view?usp=drive_link" TargetMode="External"/><Relationship Id="rId428" Type="http://schemas.openxmlformats.org/officeDocument/2006/relationships/hyperlink" Target="https://drive.google.com/file/d/1YWEI2Ag5P10ALgeIGFbfjaB8NWtU7Com/view?usp=drive_link" TargetMode="External"/><Relationship Id="rId449" Type="http://schemas.openxmlformats.org/officeDocument/2006/relationships/hyperlink" Target="https://drive.google.com/file/d/1yN9--3PpZAM5cn_DmTlUwPMnST31Xbdt/view?usp=drive_link" TargetMode="External"/><Relationship Id="rId211" Type="http://schemas.openxmlformats.org/officeDocument/2006/relationships/hyperlink" Target="https://drive.google.com/file/d/1oKD-QWDFfmqYbV6iEgoKJBZ__ytCRGk8/view?usp=drive_link" TargetMode="External"/><Relationship Id="rId232" Type="http://schemas.openxmlformats.org/officeDocument/2006/relationships/hyperlink" Target="https://drive.google.com/file/d/1WN7ehG7kk69llra50B5D3PpSh1QakxOw/view?usp=drive_link" TargetMode="External"/><Relationship Id="rId253" Type="http://schemas.openxmlformats.org/officeDocument/2006/relationships/hyperlink" Target="https://drive.google.com/file/d/1GoL8NcswWTlITBemdKr0pi-IV7P_aGr2/view?usp=drive_link" TargetMode="External"/><Relationship Id="rId274" Type="http://schemas.openxmlformats.org/officeDocument/2006/relationships/hyperlink" Target="https://drive.google.com/file/d/1sSUCg2Rb8JEh9e2MQvtN8gx_yKawpd7r/view?usp=drive_link" TargetMode="External"/><Relationship Id="rId295" Type="http://schemas.openxmlformats.org/officeDocument/2006/relationships/hyperlink" Target="https://drive.google.com/file/d/1QQQI7Y3YaqVjjt8hRCgtOJ9Zo6wwds93/view?usp=drive_link" TargetMode="External"/><Relationship Id="rId309" Type="http://schemas.openxmlformats.org/officeDocument/2006/relationships/hyperlink" Target="https://drive.google.com/file/d/1AZsbf941sV1vtqB7K3yBcd5UKOq1S2Pj/view?usp=drive_link" TargetMode="External"/><Relationship Id="rId460" Type="http://schemas.openxmlformats.org/officeDocument/2006/relationships/hyperlink" Target="https://drive.google.com/file/d/12Lz7ofwOwrAA-Gw0LN4A0YtKGSsAlvzv/view?usp=drive_link" TargetMode="External"/><Relationship Id="rId481" Type="http://schemas.openxmlformats.org/officeDocument/2006/relationships/hyperlink" Target="https://drive.google.com/file/d/1pmsIni_mpnpxXnW8qbF3vVDkok47pKx2/view?usp=drive_link" TargetMode="External"/><Relationship Id="rId516" Type="http://schemas.openxmlformats.org/officeDocument/2006/relationships/hyperlink" Target="https://drive.google.com/file/d/1q0HkqlZzWq6w9mAdT-U2-NvBcUPe9isJ/view?usp=drive_link" TargetMode="External"/><Relationship Id="rId27" Type="http://schemas.openxmlformats.org/officeDocument/2006/relationships/hyperlink" Target="https://drive.google.com/file/d/1PgRhfe4u4ST639L7vHrcjUcBl1awBOHD/view?usp=drive_link" TargetMode="External"/><Relationship Id="rId48" Type="http://schemas.openxmlformats.org/officeDocument/2006/relationships/hyperlink" Target="https://drive.google.com/file/d/1rCtGushvUc0kqXIaurFsxt5r2az4SY0W/view?usp=drive_link" TargetMode="External"/><Relationship Id="rId69" Type="http://schemas.openxmlformats.org/officeDocument/2006/relationships/hyperlink" Target="https://drive.google.com/file/d/14uIys5tFGJeKVDvmTN1EVNCO5d-BDsS2/view?usp=drive_link" TargetMode="External"/><Relationship Id="rId113" Type="http://schemas.openxmlformats.org/officeDocument/2006/relationships/hyperlink" Target="https://drive.google.com/drive/folders/1WGAz5c4ImOUFpiWSeYPjZOQ-PS8LWrme?usp=drive_link" TargetMode="External"/><Relationship Id="rId134" Type="http://schemas.openxmlformats.org/officeDocument/2006/relationships/hyperlink" Target="https://drive.google.com/file/d/1tfwN7ib0ITKFgyJfgN-yHwkDRaMdNaK_/view?usp=drive_link" TargetMode="External"/><Relationship Id="rId320" Type="http://schemas.openxmlformats.org/officeDocument/2006/relationships/hyperlink" Target="https://drive.google.com/file/d/1AZsbf941sV1vtqB7K3yBcd5UKOq1S2Pj/view?usp=drive_link" TargetMode="External"/><Relationship Id="rId537" Type="http://schemas.openxmlformats.org/officeDocument/2006/relationships/hyperlink" Target="https://drive.google.com/file/d/1jDkp7TraNZOUepjVGqsuuTeKkG1Nc9h3/view?usp=drive_link" TargetMode="External"/><Relationship Id="rId558" Type="http://schemas.openxmlformats.org/officeDocument/2006/relationships/hyperlink" Target="https://drive.google.com/file/d/1A6jyS6J9gGXj9QIxoFBmTwdC9GZnnV9P/view?usp=drive_link" TargetMode="External"/><Relationship Id="rId579" Type="http://schemas.openxmlformats.org/officeDocument/2006/relationships/hyperlink" Target="https://drive.google.com/file/d/1J5SibWJkjke1TUGDbZgTnZhbd18aZNqB/view?usp=drive_link" TargetMode="External"/><Relationship Id="rId80" Type="http://schemas.openxmlformats.org/officeDocument/2006/relationships/hyperlink" Target="https://drive.google.com/file/d/1Pu7TOYwaMf64FH6uEfiL019AMYPISZho/view?usp=drive_link" TargetMode="External"/><Relationship Id="rId155" Type="http://schemas.openxmlformats.org/officeDocument/2006/relationships/hyperlink" Target="https://drive.google.com/file/d/1QELe-bsOAD5DJz_Qh93hIz9AkIZw0Iqj/view?usp=drive_link" TargetMode="External"/><Relationship Id="rId176" Type="http://schemas.openxmlformats.org/officeDocument/2006/relationships/hyperlink" Target="https://drive.google.com/file/d/1eyCxym_aaa0LSQsDt_pikZHf00PAx6CC/view?usp=drive_link" TargetMode="External"/><Relationship Id="rId197" Type="http://schemas.openxmlformats.org/officeDocument/2006/relationships/hyperlink" Target="https://drive.google.com/file/d/1PdXz9GC5oi7LBItYbZxMogR7OUZIaGGE/view?usp=drive_link" TargetMode="External"/><Relationship Id="rId341" Type="http://schemas.openxmlformats.org/officeDocument/2006/relationships/hyperlink" Target="https://drive.google.com/file/d/1tl5h6vrA6RDHYL6ov2CpmqyXF58rZ4Yk/view?usp=drive_link" TargetMode="External"/><Relationship Id="rId362" Type="http://schemas.openxmlformats.org/officeDocument/2006/relationships/hyperlink" Target="https://drive.google.com/file/d/1yeeRRsra57zvDJTWGqj_oE8T6bpNCRLq/view?usp=drive_link" TargetMode="External"/><Relationship Id="rId383" Type="http://schemas.openxmlformats.org/officeDocument/2006/relationships/hyperlink" Target="https://drive.google.com/file/d/1ZTo3_kXh0SmURFzl-IS-azrVZmC_QgXa/view?usp=drive_link" TargetMode="External"/><Relationship Id="rId418" Type="http://schemas.openxmlformats.org/officeDocument/2006/relationships/hyperlink" Target="https://drive.google.com/file/d/1bfR6duCuaEmgkz6c_aBXl1UR3zYruTW_/view?usp=drive_link" TargetMode="External"/><Relationship Id="rId439" Type="http://schemas.openxmlformats.org/officeDocument/2006/relationships/hyperlink" Target="https://drive.google.com/file/d/1CNK496fJhv6YZaS-5ILWBEOH4KQgFlpE/view?usp=drive_link" TargetMode="External"/><Relationship Id="rId590" Type="http://schemas.openxmlformats.org/officeDocument/2006/relationships/hyperlink" Target="https://drive.google.com/file/d/1tnYkYdb7lASIA2FMoRMBQemGEdOzEg51/view?usp=drive_link" TargetMode="External"/><Relationship Id="rId201" Type="http://schemas.openxmlformats.org/officeDocument/2006/relationships/hyperlink" Target="https://drive.google.com/file/d/1SBXecL38NAl7GnpdAq6d0Gy9_DwsYJZ5/view?usp=drive_link" TargetMode="External"/><Relationship Id="rId222" Type="http://schemas.openxmlformats.org/officeDocument/2006/relationships/hyperlink" Target="https://drive.google.com/file/d/1j8B7oHP6DQcP7x5RqXmInERGcfXnnVsn/view?usp=drive_link" TargetMode="External"/><Relationship Id="rId243" Type="http://schemas.openxmlformats.org/officeDocument/2006/relationships/hyperlink" Target="https://drive.google.com/file/d/1pgcw_g6407RaXl4QXE2NBfG7_Hbwe-rI/view?usp=drive_link" TargetMode="External"/><Relationship Id="rId264" Type="http://schemas.openxmlformats.org/officeDocument/2006/relationships/hyperlink" Target="https://drive.google.com/file/d/1sSUCg2Rb8JEh9e2MQvtN8gx_yKawpd7r/view?usp=drive_link" TargetMode="External"/><Relationship Id="rId285" Type="http://schemas.openxmlformats.org/officeDocument/2006/relationships/hyperlink" Target="https://drive.google.com/file/d/1QQQI7Y3YaqVjjt8hRCgtOJ9Zo6wwds93/view?usp=drive_link" TargetMode="External"/><Relationship Id="rId450" Type="http://schemas.openxmlformats.org/officeDocument/2006/relationships/hyperlink" Target="https://drive.google.com/file/d/1CXBqVRlREwrOffOP785rdAFS1bcFaMKA/view?usp=drive_link" TargetMode="External"/><Relationship Id="rId471" Type="http://schemas.openxmlformats.org/officeDocument/2006/relationships/hyperlink" Target="https://drive.google.com/file/d/19SpTLgH6HLLD--roPnuDZlo775wAHH-8/view?usp=drive_link" TargetMode="External"/><Relationship Id="rId506" Type="http://schemas.openxmlformats.org/officeDocument/2006/relationships/hyperlink" Target="https://drive.google.com/file/d/1i-kIFQJMKidDG2BwzjPnvmy2alu4BThB/view?usp=drive_link" TargetMode="External"/><Relationship Id="rId17" Type="http://schemas.openxmlformats.org/officeDocument/2006/relationships/hyperlink" Target="https://drive.google.com/file/d/1zYqBQRuV-lm0cZidgKHSlk4jLaGXPwj-/view?usp=drive_link" TargetMode="External"/><Relationship Id="rId38" Type="http://schemas.openxmlformats.org/officeDocument/2006/relationships/hyperlink" Target="https://drive.google.com/file/d/1KsB3woPepNaC79ZNg629elHN4EKUcnEY/view?usp=drive_link" TargetMode="External"/><Relationship Id="rId59" Type="http://schemas.openxmlformats.org/officeDocument/2006/relationships/hyperlink" Target="https://drive.google.com/file/d/1Wlu7RyBB8ckjYKYZfrYGDuWOZyE-1mzS/view?usp=drive_link" TargetMode="External"/><Relationship Id="rId103" Type="http://schemas.openxmlformats.org/officeDocument/2006/relationships/hyperlink" Target="https://drive.google.com/file/d/1y3KjkRMUt4lI0HCd7SlsduZEkS2LMMnA/view?usp=drive_link" TargetMode="External"/><Relationship Id="rId124" Type="http://schemas.openxmlformats.org/officeDocument/2006/relationships/hyperlink" Target="https://drive.google.com/drive/folders/1Z53EA-9v5Xz0UAR07oBREdGJ601HYI9N?usp=drive_link" TargetMode="External"/><Relationship Id="rId310" Type="http://schemas.openxmlformats.org/officeDocument/2006/relationships/hyperlink" Target="https://drive.google.com/file/d/1AZsbf941sV1vtqB7K3yBcd5UKOq1S2Pj/view?usp=drive_link" TargetMode="External"/><Relationship Id="rId492" Type="http://schemas.openxmlformats.org/officeDocument/2006/relationships/hyperlink" Target="https://drive.google.com/file/d/1HN6wEDGpt99xjfKnk3CqzGtz0nN-m0O8/view?usp=drive_link" TargetMode="External"/><Relationship Id="rId527" Type="http://schemas.openxmlformats.org/officeDocument/2006/relationships/hyperlink" Target="https://drive.google.com/file/d/1Hve1kG4mOeJgdx_5Icp1vajvHcgf6_n1/view?usp=drive_link" TargetMode="External"/><Relationship Id="rId548" Type="http://schemas.openxmlformats.org/officeDocument/2006/relationships/hyperlink" Target="https://drive.google.com/file/d/1gXQTbmnCN-tM-28ItrlC6NW-avl8f12P/view?usp=drive_link" TargetMode="External"/><Relationship Id="rId569" Type="http://schemas.openxmlformats.org/officeDocument/2006/relationships/hyperlink" Target="https://drive.google.com/file/d/1hCCPEmdw7RNggvgPQj6NGORZoj9ELKGb/view?usp=drive_link" TargetMode="External"/><Relationship Id="rId70" Type="http://schemas.openxmlformats.org/officeDocument/2006/relationships/hyperlink" Target="https://drive.google.com/file/d/1vZo4aeuyw7yPLGLbZ2LSNJt-Ajid0Wbf/view?usp=drive_link" TargetMode="External"/><Relationship Id="rId91" Type="http://schemas.openxmlformats.org/officeDocument/2006/relationships/hyperlink" Target="https://drive.google.com/file/d/1JwoqfO5gvfgimYIQR2U33_qCmKhfLsC1/view?usp=drive_link" TargetMode="External"/><Relationship Id="rId145" Type="http://schemas.openxmlformats.org/officeDocument/2006/relationships/hyperlink" Target="https://drive.google.com/file/d/111BAF-NsItoFROF6dytgek2YungjkMv8/view?usp=drive_link" TargetMode="External"/><Relationship Id="rId166" Type="http://schemas.openxmlformats.org/officeDocument/2006/relationships/hyperlink" Target="https://drive.google.com/file/d/1PV6KaRPFSTfV1-faju4WuO0QKf-QGPls/view?usp=drive_link" TargetMode="External"/><Relationship Id="rId187" Type="http://schemas.openxmlformats.org/officeDocument/2006/relationships/hyperlink" Target="https://drive.google.com/file/d/1h1GMQtOJgd8HtQRgPeuXB2jRLuoqy97G/view?usp=drive_link" TargetMode="External"/><Relationship Id="rId331" Type="http://schemas.openxmlformats.org/officeDocument/2006/relationships/hyperlink" Target="https://drive.google.com/file/d/1dd2UZE9IsneEkr7Xcto4YdJFyVUEEf7c/view?usp=drive_link" TargetMode="External"/><Relationship Id="rId352" Type="http://schemas.openxmlformats.org/officeDocument/2006/relationships/hyperlink" Target="https://drive.google.com/file/d/1nlBqn1SYe99MTXdiiv-MzBSIDyO8X4TT/view?usp=drive_link" TargetMode="External"/><Relationship Id="rId373" Type="http://schemas.openxmlformats.org/officeDocument/2006/relationships/hyperlink" Target="https://drive.google.com/file/d/1chYrZ6dYb3kh89WdvptQbkZPGjUkObmr/view?usp=drive_link" TargetMode="External"/><Relationship Id="rId394" Type="http://schemas.openxmlformats.org/officeDocument/2006/relationships/hyperlink" Target="https://drive.google.com/file/d/1KgyKkOn78d5N-RzD_jfFhyiGXb797VWI/view?usp=drive_link" TargetMode="External"/><Relationship Id="rId408" Type="http://schemas.openxmlformats.org/officeDocument/2006/relationships/hyperlink" Target="https://drive.google.com/file/d/1-fwDgT2PCQoQU3reaWS7YQnZcQZMeLeX/view?usp=drive_link" TargetMode="External"/><Relationship Id="rId429" Type="http://schemas.openxmlformats.org/officeDocument/2006/relationships/hyperlink" Target="https://drive.google.com/file/d/1rTO2J7Asjc0fELSZjzd3cEjAH597v3bI/view?usp=drive_link" TargetMode="External"/><Relationship Id="rId580" Type="http://schemas.openxmlformats.org/officeDocument/2006/relationships/hyperlink" Target="https://drive.google.com/file/d/1J5SibWJkjke1TUGDbZgTnZhbd18aZNqB/view?usp=drive_link" TargetMode="External"/><Relationship Id="rId1" Type="http://schemas.openxmlformats.org/officeDocument/2006/relationships/hyperlink" Target="https://drive.google.com/file/d/1Fb0N5Hro6LfWgWDYqDOyWsxbj0ija2nx/view?usp=drive_link" TargetMode="External"/><Relationship Id="rId212" Type="http://schemas.openxmlformats.org/officeDocument/2006/relationships/hyperlink" Target="https://drive.google.com/file/d/1oKD-QWDFfmqYbV6iEgoKJBZ__ytCRGk8/view?usp=drive_link" TargetMode="External"/><Relationship Id="rId233" Type="http://schemas.openxmlformats.org/officeDocument/2006/relationships/hyperlink" Target="https://drive.google.com/file/d/1WN7ehG7kk69llra50B5D3PpSh1QakxOw/view?usp=drive_link" TargetMode="External"/><Relationship Id="rId254" Type="http://schemas.openxmlformats.org/officeDocument/2006/relationships/hyperlink" Target="https://drive.google.com/file/d/1GoL8NcswWTlITBemdKr0pi-IV7P_aGr2/view?usp=drive_link" TargetMode="External"/><Relationship Id="rId440" Type="http://schemas.openxmlformats.org/officeDocument/2006/relationships/hyperlink" Target="https://drive.google.com/file/d/1NvBsNQeRlu0nDwBXsaFU59hcIOPjeqpo/view?usp=drive_link" TargetMode="External"/><Relationship Id="rId28" Type="http://schemas.openxmlformats.org/officeDocument/2006/relationships/hyperlink" Target="https://drive.google.com/file/d/1N1H0x1w71VdW6aDENobVa0ZC8eKOJxZY/view?usp=drive_link" TargetMode="External"/><Relationship Id="rId49" Type="http://schemas.openxmlformats.org/officeDocument/2006/relationships/hyperlink" Target="https://drive.google.com/file/d/1XKaf3SkcEkSxg7WOGtQ2sOwVNWgRFkd4/view?usp=drive_link" TargetMode="External"/><Relationship Id="rId114" Type="http://schemas.openxmlformats.org/officeDocument/2006/relationships/hyperlink" Target="https://drive.google.com/drive/folders/1WGAz5c4ImOUFpiWSeYPjZOQ-PS8LWrme?usp=drive_link" TargetMode="External"/><Relationship Id="rId275" Type="http://schemas.openxmlformats.org/officeDocument/2006/relationships/hyperlink" Target="https://drive.google.com/file/d/1sSUCg2Rb8JEh9e2MQvtN8gx_yKawpd7r/view?usp=drive_link" TargetMode="External"/><Relationship Id="rId296" Type="http://schemas.openxmlformats.org/officeDocument/2006/relationships/hyperlink" Target="https://drive.google.com/file/d/1QQQI7Y3YaqVjjt8hRCgtOJ9Zo6wwds93/view?usp=drive_link" TargetMode="External"/><Relationship Id="rId300" Type="http://schemas.openxmlformats.org/officeDocument/2006/relationships/hyperlink" Target="https://drive.google.com/file/d/1QQQI7Y3YaqVjjt8hRCgtOJ9Zo6wwds93/view?usp=drive_link" TargetMode="External"/><Relationship Id="rId461" Type="http://schemas.openxmlformats.org/officeDocument/2006/relationships/hyperlink" Target="https://drive.google.com/file/d/1hHMQDMSEFIkzavby3IOT-PKh2jw_cqRS/view?usp=drive_link" TargetMode="External"/><Relationship Id="rId482" Type="http://schemas.openxmlformats.org/officeDocument/2006/relationships/hyperlink" Target="https://drive.google.com/file/d/1DkrNE9jwVqowcTvq8LVgT8itk3uRyi2_/view?usp=drive_link" TargetMode="External"/><Relationship Id="rId517" Type="http://schemas.openxmlformats.org/officeDocument/2006/relationships/hyperlink" Target="https://drive.google.com/file/d/1ipwl_LdOHIBgFN4PDOrVRzFPqumrPiBE/view?usp=drive_link" TargetMode="External"/><Relationship Id="rId538" Type="http://schemas.openxmlformats.org/officeDocument/2006/relationships/hyperlink" Target="https://drive.google.com/file/d/1OfaOgy-Dn3UJ_aBJ2kp5s6WdkQo98n89/view?usp=drive_link" TargetMode="External"/><Relationship Id="rId559" Type="http://schemas.openxmlformats.org/officeDocument/2006/relationships/hyperlink" Target="https://drive.google.com/file/d/1cdpV17vTtiqfOV6oSrn3LHLP_LgBwQ1J/view?usp=drive_link" TargetMode="External"/><Relationship Id="rId60" Type="http://schemas.openxmlformats.org/officeDocument/2006/relationships/hyperlink" Target="https://drive.google.com/file/d/1hj8522EN_A3O70K1S9iZWaFA-pqY-24e/view?usp=drive_link" TargetMode="External"/><Relationship Id="rId81" Type="http://schemas.openxmlformats.org/officeDocument/2006/relationships/hyperlink" Target="https://drive.google.com/file/d/1Pu7TOYwaMf64FH6uEfiL019AMYPISZho/view?usp=drive_link" TargetMode="External"/><Relationship Id="rId135" Type="http://schemas.openxmlformats.org/officeDocument/2006/relationships/hyperlink" Target="https://drive.google.com/file/d/1lXaPMBwJQQ6GWhhxOc29E1HH9pvruUwj/view?usp=drive_link" TargetMode="External"/><Relationship Id="rId156" Type="http://schemas.openxmlformats.org/officeDocument/2006/relationships/hyperlink" Target="https://drive.google.com/file/d/1Sh4RL_xnCdvNIvBvUbTnaWLKhbH2VmRW/view?usp=drive_link" TargetMode="External"/><Relationship Id="rId177" Type="http://schemas.openxmlformats.org/officeDocument/2006/relationships/hyperlink" Target="https://drive.google.com/file/d/1GOEQg8-QutPXetkoyv-cDf9QwxicEfkE/view?usp=drive_link" TargetMode="External"/><Relationship Id="rId198" Type="http://schemas.openxmlformats.org/officeDocument/2006/relationships/hyperlink" Target="https://drive.google.com/file/d/1C01YEJEEY9DR4HQNj7DvM8MxhZR_1Qr_/view?usp=drive_link" TargetMode="External"/><Relationship Id="rId321" Type="http://schemas.openxmlformats.org/officeDocument/2006/relationships/hyperlink" Target="https://drive.google.com/file/d/1AZsbf941sV1vtqB7K3yBcd5UKOq1S2Pj/view?usp=drive_link" TargetMode="External"/><Relationship Id="rId342" Type="http://schemas.openxmlformats.org/officeDocument/2006/relationships/hyperlink" Target="https://drive.google.com/file/d/10PrTWTOYFeiObcgXenMXgobSL34P0Aak/view?usp=drive_link" TargetMode="External"/><Relationship Id="rId363" Type="http://schemas.openxmlformats.org/officeDocument/2006/relationships/hyperlink" Target="https://drive.google.com/file/d/1ts1Hq49ibJNb3F-W_0N04rtHpQuRdBK5/view?usp=drive_link" TargetMode="External"/><Relationship Id="rId384" Type="http://schemas.openxmlformats.org/officeDocument/2006/relationships/hyperlink" Target="https://drive.google.com/file/d/1CW77_KSsYiO9JHSuDBJxf_dpQxXV7all/view?usp=drive_link" TargetMode="External"/><Relationship Id="rId419" Type="http://schemas.openxmlformats.org/officeDocument/2006/relationships/hyperlink" Target="https://drive.google.com/file/d/1aOPlOXYYVr43hv8P8C_T35ysmJABEzxP/view?usp=drive_link" TargetMode="External"/><Relationship Id="rId570" Type="http://schemas.openxmlformats.org/officeDocument/2006/relationships/hyperlink" Target="https://drive.google.com/file/d/1CWhRUR7s1EqlZuzsz6PIKI3j7WUZvaDX/view?usp=drive_link" TargetMode="External"/><Relationship Id="rId591" Type="http://schemas.openxmlformats.org/officeDocument/2006/relationships/hyperlink" Target="https://drive.google.com/file/d/1B8hwZEbff-blycxFu_PU0hrKtta878Qv/view?usp=drive_link" TargetMode="External"/><Relationship Id="rId202" Type="http://schemas.openxmlformats.org/officeDocument/2006/relationships/hyperlink" Target="https://drive.google.com/file/d/1cc-wnLJuSw4cvOR8bMoTqTo45ISeVJh9/view?usp=drive_link" TargetMode="External"/><Relationship Id="rId223" Type="http://schemas.openxmlformats.org/officeDocument/2006/relationships/hyperlink" Target="https://drive.google.com/file/d/1j8B7oHP6DQcP7x5RqXmInERGcfXnnVsn/view?usp=drive_link" TargetMode="External"/><Relationship Id="rId244" Type="http://schemas.openxmlformats.org/officeDocument/2006/relationships/hyperlink" Target="https://drive.google.com/file/d/152L6GVrGeLWE-Sc6EotMkXvnqcqq-Occ/view?usp=drive_link" TargetMode="External"/><Relationship Id="rId430" Type="http://schemas.openxmlformats.org/officeDocument/2006/relationships/hyperlink" Target="https://drive.google.com/file/d/1K8piT_1tCrD68SNJ6JPnsJKyhdhXYrt6/view?usp=drive_link" TargetMode="External"/><Relationship Id="rId18" Type="http://schemas.openxmlformats.org/officeDocument/2006/relationships/hyperlink" Target="https://drive.google.com/file/d/177_Ov9ukYvcuGDNqNixjhuLRjFgwH1J7/view?usp=drive_link" TargetMode="External"/><Relationship Id="rId39" Type="http://schemas.openxmlformats.org/officeDocument/2006/relationships/hyperlink" Target="https://drive.google.com/file/d/1igpvIyCCYvqSTpht6yeo-FYa3GmlOt3E/view?usp=drive_link" TargetMode="External"/><Relationship Id="rId265" Type="http://schemas.openxmlformats.org/officeDocument/2006/relationships/hyperlink" Target="https://drive.google.com/file/d/1sSUCg2Rb8JEh9e2MQvtN8gx_yKawpd7r/view?usp=drive_link" TargetMode="External"/><Relationship Id="rId286" Type="http://schemas.openxmlformats.org/officeDocument/2006/relationships/hyperlink" Target="https://drive.google.com/file/d/1QQQI7Y3YaqVjjt8hRCgtOJ9Zo6wwds93/view?usp=drive_link" TargetMode="External"/><Relationship Id="rId451" Type="http://schemas.openxmlformats.org/officeDocument/2006/relationships/hyperlink" Target="https://drive.google.com/file/d/1YWWsFBScD8441KOdmFpgYGBDHA00Qf-I/view?usp=drive_link" TargetMode="External"/><Relationship Id="rId472" Type="http://schemas.openxmlformats.org/officeDocument/2006/relationships/hyperlink" Target="https://drive.google.com/file/d/1NeomzMbuGImoRjrK0crS39jAU9thOxqa/view?usp=drive_link" TargetMode="External"/><Relationship Id="rId493" Type="http://schemas.openxmlformats.org/officeDocument/2006/relationships/hyperlink" Target="https://drive.google.com/file/d/1V_6ollBZComcy8jTtiKgqrOm74-Ou4lk/view?usp=drive_link" TargetMode="External"/><Relationship Id="rId507" Type="http://schemas.openxmlformats.org/officeDocument/2006/relationships/hyperlink" Target="https://drive.google.com/file/d/1PfG0sWjYpvU_eIEqQSWj_BNAaqy3QAqg/view?usp=drive_link" TargetMode="External"/><Relationship Id="rId528" Type="http://schemas.openxmlformats.org/officeDocument/2006/relationships/hyperlink" Target="https://drive.google.com/file/d/1z75W2xekp7rTPITncgdtDVsSnwssePZK/view?usp=drive_link" TargetMode="External"/><Relationship Id="rId549" Type="http://schemas.openxmlformats.org/officeDocument/2006/relationships/hyperlink" Target="https://drive.google.com/file/d/1gXQTbmnCN-tM-28ItrlC6NW-avl8f12P/view?usp=drive_link" TargetMode="External"/><Relationship Id="rId50" Type="http://schemas.openxmlformats.org/officeDocument/2006/relationships/hyperlink" Target="https://drive.google.com/file/d/1bvZLpimb8c8qy52zB9SZ6y_HFXo-SeO-/view?usp=drive_link" TargetMode="External"/><Relationship Id="rId104" Type="http://schemas.openxmlformats.org/officeDocument/2006/relationships/hyperlink" Target="https://drive.google.com/file/d/1DiVHEON6Fx2uMyjlUzrq4CXd3UpN0rd9/view?usp=drive_link" TargetMode="External"/><Relationship Id="rId125" Type="http://schemas.openxmlformats.org/officeDocument/2006/relationships/hyperlink" Target="https://drive.google.com/file/d/1Pu7TOYwaMf64FH6uEfiL019AMYPISZho/view?usp=drive_link" TargetMode="External"/><Relationship Id="rId146" Type="http://schemas.openxmlformats.org/officeDocument/2006/relationships/hyperlink" Target="https://drive.google.com/file/d/1u10TbLKUo-4uRxQeYQ_OCA1jjCjzliJQ/view?usp=drive_link" TargetMode="External"/><Relationship Id="rId167" Type="http://schemas.openxmlformats.org/officeDocument/2006/relationships/hyperlink" Target="https://drive.google.com/file/d/1GgN0d3nNVH_YUIWThsSRmex8jOERQrwy/view?usp=drive_link" TargetMode="External"/><Relationship Id="rId188" Type="http://schemas.openxmlformats.org/officeDocument/2006/relationships/hyperlink" Target="https://drive.google.com/file/d/1ryKpDQY7sSy0AfZMjJOUHydfG3sWrcC0/view?usp=drive_link" TargetMode="External"/><Relationship Id="rId311" Type="http://schemas.openxmlformats.org/officeDocument/2006/relationships/hyperlink" Target="https://drive.google.com/file/d/1AZsbf941sV1vtqB7K3yBcd5UKOq1S2Pj/view?usp=drive_link" TargetMode="External"/><Relationship Id="rId332" Type="http://schemas.openxmlformats.org/officeDocument/2006/relationships/hyperlink" Target="https://drive.google.com/file/d/1dd2UZE9IsneEkr7Xcto4YdJFyVUEEf7c/view?usp=drive_link" TargetMode="External"/><Relationship Id="rId353" Type="http://schemas.openxmlformats.org/officeDocument/2006/relationships/hyperlink" Target="https://drive.google.com/file/d/1nlBqn1SYe99MTXdiiv-MzBSIDyO8X4TT/view?usp=drive_link" TargetMode="External"/><Relationship Id="rId374" Type="http://schemas.openxmlformats.org/officeDocument/2006/relationships/hyperlink" Target="https://drive.google.com/file/d/1No-qRV51CFOR5TRzTDeQ4ZEZAst73J6n/view?usp=drive_link" TargetMode="External"/><Relationship Id="rId395" Type="http://schemas.openxmlformats.org/officeDocument/2006/relationships/hyperlink" Target="https://drive.google.com/file/d/1JGxuVO7BC16CJ6S0RycAbLfL-SYgUHSx/view?usp=drive_link" TargetMode="External"/><Relationship Id="rId409" Type="http://schemas.openxmlformats.org/officeDocument/2006/relationships/hyperlink" Target="https://drive.google.com/file/d/1Y5Y1QqFNZ3Cr_9DRQfaSbqb_p2KPjnqk/view?usp=drive_link" TargetMode="External"/><Relationship Id="rId560" Type="http://schemas.openxmlformats.org/officeDocument/2006/relationships/hyperlink" Target="https://drive.google.com/file/d/1-953bKOgLvvZXPH3UF-KqYQ2s5Osbl9T/view?usp=drive_link" TargetMode="External"/><Relationship Id="rId581" Type="http://schemas.openxmlformats.org/officeDocument/2006/relationships/hyperlink" Target="https://drive.google.com/file/d/1B8hwZEbff-blycxFu_PU0hrKtta878Qv/view?usp=drive_link" TargetMode="External"/><Relationship Id="rId71" Type="http://schemas.openxmlformats.org/officeDocument/2006/relationships/hyperlink" Target="https://drive.google.com/file/d/1cDrpP0nTNyXFUU9JJP--mNWe3vvWGCfD/view?usp=drive_link" TargetMode="External"/><Relationship Id="rId92" Type="http://schemas.openxmlformats.org/officeDocument/2006/relationships/hyperlink" Target="https://drive.google.com/file/d/1waRpUbLNCiI4v9XymgnCppPs0j-wsxC2/view?usp=drive_link" TargetMode="External"/><Relationship Id="rId213" Type="http://schemas.openxmlformats.org/officeDocument/2006/relationships/hyperlink" Target="https://drive.google.com/file/d/1oKD-QWDFfmqYbV6iEgoKJBZ__ytCRGk8/view?usp=drive_link" TargetMode="External"/><Relationship Id="rId234" Type="http://schemas.openxmlformats.org/officeDocument/2006/relationships/hyperlink" Target="https://drive.google.com/file/d/13v5AoxAKMm0qOZNTu9532qilr3X_xOYe/view?usp=drive_link" TargetMode="External"/><Relationship Id="rId420" Type="http://schemas.openxmlformats.org/officeDocument/2006/relationships/hyperlink" Target="https://drive.google.com/file/d/1N-zFsiR9fhLTe-QwC_Pj0iQipfkmR4d5/view?usp=drive_link" TargetMode="External"/><Relationship Id="rId2" Type="http://schemas.openxmlformats.org/officeDocument/2006/relationships/hyperlink" Target="https://drive.google.com/file/d/1oPnZNP28W96vBVlHy3qzcQivdOVmzBln/view?usp=drive_link" TargetMode="External"/><Relationship Id="rId29" Type="http://schemas.openxmlformats.org/officeDocument/2006/relationships/hyperlink" Target="https://drive.google.com/file/d/1v2YXQ1AktR0aWFKrB89svIzTeoAIyYGF/view?usp=drive_link" TargetMode="External"/><Relationship Id="rId255" Type="http://schemas.openxmlformats.org/officeDocument/2006/relationships/hyperlink" Target="https://drive.google.com/file/d/1S72Fiw6D18lLbHuKB0mcjTms8-5hGQ9p/view?usp=drive_link" TargetMode="External"/><Relationship Id="rId276" Type="http://schemas.openxmlformats.org/officeDocument/2006/relationships/hyperlink" Target="https://drive.google.com/file/d/1sSUCg2Rb8JEh9e2MQvtN8gx_yKawpd7r/view?usp=drive_link" TargetMode="External"/><Relationship Id="rId297" Type="http://schemas.openxmlformats.org/officeDocument/2006/relationships/hyperlink" Target="https://drive.google.com/file/d/1QQQI7Y3YaqVjjt8hRCgtOJ9Zo6wwds93/view?usp=drive_link" TargetMode="External"/><Relationship Id="rId441" Type="http://schemas.openxmlformats.org/officeDocument/2006/relationships/hyperlink" Target="https://drive.google.com/file/d/1Rlan8_Uxd9lGZMZND2SvQsDvrG7vDaB7/view?usp=drive_link" TargetMode="External"/><Relationship Id="rId462" Type="http://schemas.openxmlformats.org/officeDocument/2006/relationships/hyperlink" Target="https://drive.google.com/file/d/1xbvTESfeabIJDjISwpDFlDGqmz9WK4Ta/view?usp=drive_link" TargetMode="External"/><Relationship Id="rId483" Type="http://schemas.openxmlformats.org/officeDocument/2006/relationships/hyperlink" Target="https://drive.google.com/file/d/1dsCES2vdnlYkDHIGim1kydgoVasD9b1P/view?usp=drive_link" TargetMode="External"/><Relationship Id="rId518" Type="http://schemas.openxmlformats.org/officeDocument/2006/relationships/hyperlink" Target="https://drive.google.com/file/d/1EDcl4eLbwzpPMdvs-2nG9Kj1F4uISskH/view?usp=drive_link" TargetMode="External"/><Relationship Id="rId539" Type="http://schemas.openxmlformats.org/officeDocument/2006/relationships/hyperlink" Target="https://drive.google.com/file/d/1_1DezfE28pLLqmPSjyIejdKDS2SuB1cx/view?usp=drive_link" TargetMode="External"/><Relationship Id="rId40" Type="http://schemas.openxmlformats.org/officeDocument/2006/relationships/hyperlink" Target="https://drive.google.com/file/d/1PmirNJJ5GQikTQg0G05uGCgLlitqcj6R/view?usp=drive_link" TargetMode="External"/><Relationship Id="rId115" Type="http://schemas.openxmlformats.org/officeDocument/2006/relationships/hyperlink" Target="https://drive.google.com/drive/folders/1WGAz5c4ImOUFpiWSeYPjZOQ-PS8LWrme?usp=drive_link" TargetMode="External"/><Relationship Id="rId136" Type="http://schemas.openxmlformats.org/officeDocument/2006/relationships/hyperlink" Target="https://drive.google.com/file/d/1ikVeF2k_e2yNfeFmFEI8ETqRe142GLu3/view?usp=drive_link" TargetMode="External"/><Relationship Id="rId157" Type="http://schemas.openxmlformats.org/officeDocument/2006/relationships/hyperlink" Target="https://drive.google.com/file/d/1jCeLB6SV0D_MEVkDM5sbuPgDeBSu4KRF/view?usp=drive_link" TargetMode="External"/><Relationship Id="rId178" Type="http://schemas.openxmlformats.org/officeDocument/2006/relationships/hyperlink" Target="https://drive.google.com/file/d/11UkpC-h9lxX-WSS51hslCS3cdUrTfJyI/view?usp=drive_link" TargetMode="External"/><Relationship Id="rId301" Type="http://schemas.openxmlformats.org/officeDocument/2006/relationships/hyperlink" Target="https://drive.google.com/file/d/1QQQI7Y3YaqVjjt8hRCgtOJ9Zo6wwds93/view?usp=drive_link" TargetMode="External"/><Relationship Id="rId322" Type="http://schemas.openxmlformats.org/officeDocument/2006/relationships/hyperlink" Target="https://drive.google.com/file/d/1AZsbf941sV1vtqB7K3yBcd5UKOq1S2Pj/view?usp=drive_link" TargetMode="External"/><Relationship Id="rId343" Type="http://schemas.openxmlformats.org/officeDocument/2006/relationships/hyperlink" Target="https://drive.google.com/file/d/1OM9nKvMQ8iyLDEO6EoSb0qu92UrBHAC5/view?usp=drive_link" TargetMode="External"/><Relationship Id="rId364" Type="http://schemas.openxmlformats.org/officeDocument/2006/relationships/hyperlink" Target="https://drive.google.com/file/d/1twtEnQeO10aG_mO5cBtsoy2TxluBPA3a/view?usp=drive_link" TargetMode="External"/><Relationship Id="rId550" Type="http://schemas.openxmlformats.org/officeDocument/2006/relationships/hyperlink" Target="https://drive.google.com/file/d/1yg8t3BZ70IrqfvqPlHubQp1lQgzvCZQI/view?usp=drive_link" TargetMode="External"/><Relationship Id="rId61" Type="http://schemas.openxmlformats.org/officeDocument/2006/relationships/hyperlink" Target="https://drive.google.com/file/d/17fyfn-1qye0CLL6AYPgp-Iis8PgFe7HM/view?usp=drive_link" TargetMode="External"/><Relationship Id="rId82" Type="http://schemas.openxmlformats.org/officeDocument/2006/relationships/hyperlink" Target="https://drive.google.com/file/d/1Bk8JxptmrkONUEGR3tyPoU2ncE28YiD9/view?usp=drive_link" TargetMode="External"/><Relationship Id="rId199" Type="http://schemas.openxmlformats.org/officeDocument/2006/relationships/hyperlink" Target="https://drive.google.com/file/d/1G3PoyS9Iw6yqWNCNYcTRjJececp1QFNT/view?usp=drive_link" TargetMode="External"/><Relationship Id="rId203" Type="http://schemas.openxmlformats.org/officeDocument/2006/relationships/hyperlink" Target="https://drive.google.com/file/d/1cc-wnLJuSw4cvOR8bMoTqTo45ISeVJh9/view?usp=drive_link" TargetMode="External"/><Relationship Id="rId385" Type="http://schemas.openxmlformats.org/officeDocument/2006/relationships/hyperlink" Target="https://drive.google.com/file/d/1rBvksmwEqs-3XgXbm-nA2c9lMsHfQmKD/view?usp=drive_link" TargetMode="External"/><Relationship Id="rId571" Type="http://schemas.openxmlformats.org/officeDocument/2006/relationships/hyperlink" Target="https://drive.google.com/file/d/1CWhRUR7s1EqlZuzsz6PIKI3j7WUZvaDX/view?usp=drive_link" TargetMode="External"/><Relationship Id="rId592" Type="http://schemas.openxmlformats.org/officeDocument/2006/relationships/hyperlink" Target="https://drive.google.com/file/d/1t7rbAHjA8sw1AeAXXRZGJyB_lWru4OBl/view?usp=drive_link" TargetMode="External"/><Relationship Id="rId19" Type="http://schemas.openxmlformats.org/officeDocument/2006/relationships/hyperlink" Target="https://drive.google.com/file/d/1hyyDrA394hbYfYP_8wP27VrDZOWv3Orc/view?usp=drive_link" TargetMode="External"/><Relationship Id="rId224" Type="http://schemas.openxmlformats.org/officeDocument/2006/relationships/hyperlink" Target="https://drive.google.com/file/d/1j8B7oHP6DQcP7x5RqXmInERGcfXnnVsn/view?usp=drive_link" TargetMode="External"/><Relationship Id="rId245" Type="http://schemas.openxmlformats.org/officeDocument/2006/relationships/hyperlink" Target="https://drive.google.com/file/d/1QVT-aokwwzsHLKqL-ROV5v0148_ge5_N/view?usp=drive_link" TargetMode="External"/><Relationship Id="rId266" Type="http://schemas.openxmlformats.org/officeDocument/2006/relationships/hyperlink" Target="https://drive.google.com/file/d/1sSUCg2Rb8JEh9e2MQvtN8gx_yKawpd7r/view?usp=drive_link" TargetMode="External"/><Relationship Id="rId287" Type="http://schemas.openxmlformats.org/officeDocument/2006/relationships/hyperlink" Target="https://drive.google.com/file/d/1QQQI7Y3YaqVjjt8hRCgtOJ9Zo6wwds93/view?usp=drive_link" TargetMode="External"/><Relationship Id="rId410" Type="http://schemas.openxmlformats.org/officeDocument/2006/relationships/hyperlink" Target="https://drive.google.com/file/d/1YD8E8gNrvRMR2C_AFzxN0EFyRZwAj2Ax/view?usp=drive_link" TargetMode="External"/><Relationship Id="rId431" Type="http://schemas.openxmlformats.org/officeDocument/2006/relationships/hyperlink" Target="https://drive.google.com/file/d/1HASjcUpSi3rip9YETpNRRxdiExXuMn7t/view?usp=drive_link" TargetMode="External"/><Relationship Id="rId452" Type="http://schemas.openxmlformats.org/officeDocument/2006/relationships/hyperlink" Target="https://drive.google.com/file/d/1800Xre3LXQ4EMcFZIuNIwNPNFL1NyA2d/view?usp=drive_link" TargetMode="External"/><Relationship Id="rId473" Type="http://schemas.openxmlformats.org/officeDocument/2006/relationships/hyperlink" Target="https://drive.google.com/file/d/1Lp-ZeLCgWcNK8J37Wyh4A4-TdCfoUls2/view?usp=drive_link" TargetMode="External"/><Relationship Id="rId494" Type="http://schemas.openxmlformats.org/officeDocument/2006/relationships/hyperlink" Target="https://drive.google.com/file/d/1pbHufrjglVZuBOtcydVOy2jd0B90iBXO/view?usp=drive_link" TargetMode="External"/><Relationship Id="rId508" Type="http://schemas.openxmlformats.org/officeDocument/2006/relationships/hyperlink" Target="https://drive.google.com/file/d/164BHNDGVk-Pj2L58b7tQaxbAh9qq93P0/view?usp=drive_link" TargetMode="External"/><Relationship Id="rId529" Type="http://schemas.openxmlformats.org/officeDocument/2006/relationships/hyperlink" Target="https://drive.google.com/file/d/1PYtXWBJ_nWNRIV6wO83WxJFcNMqaN9JB/view?usp=drive_link" TargetMode="External"/><Relationship Id="rId30" Type="http://schemas.openxmlformats.org/officeDocument/2006/relationships/hyperlink" Target="https://drive.google.com/file/d/1DC4u4paz6DuucLCyvIZUmxNcb7zmIrQ5/view?usp=drive_link" TargetMode="External"/><Relationship Id="rId105" Type="http://schemas.openxmlformats.org/officeDocument/2006/relationships/hyperlink" Target="https://drive.google.com/file/d/1DiVHEON6Fx2uMyjlUzrq4CXd3UpN0rd9/view?usp=drive_link" TargetMode="External"/><Relationship Id="rId126" Type="http://schemas.openxmlformats.org/officeDocument/2006/relationships/hyperlink" Target="https://drive.google.com/file/d/1QRNOl57dJfU84rrtTLNyTSeNb9otwibF/view?usp=drive_link" TargetMode="External"/><Relationship Id="rId147" Type="http://schemas.openxmlformats.org/officeDocument/2006/relationships/hyperlink" Target="https://drive.google.com/file/d/1GcI_V_oj8DDUX9nNQa0ndvdFNqEEeMN7/view?usp=drive_link" TargetMode="External"/><Relationship Id="rId168" Type="http://schemas.openxmlformats.org/officeDocument/2006/relationships/hyperlink" Target="https://drive.google.com/file/d/1RgvuXMeUYmmL8W_t6qzNlnD3v5c1aJ6a/view?usp=drive_link" TargetMode="External"/><Relationship Id="rId312" Type="http://schemas.openxmlformats.org/officeDocument/2006/relationships/hyperlink" Target="https://drive.google.com/file/d/1AZsbf941sV1vtqB7K3yBcd5UKOq1S2Pj/view?usp=drive_link" TargetMode="External"/><Relationship Id="rId333" Type="http://schemas.openxmlformats.org/officeDocument/2006/relationships/hyperlink" Target="https://drive.google.com/file/d/1dd2UZE9IsneEkr7Xcto4YdJFyVUEEf7c/view?usp=drive_link" TargetMode="External"/><Relationship Id="rId354" Type="http://schemas.openxmlformats.org/officeDocument/2006/relationships/hyperlink" Target="https://drive.google.com/file/d/1yDzHxq_agjPxJ6bZTK1hhF2bGKgE1ymn/view?usp=drive_link" TargetMode="External"/><Relationship Id="rId540" Type="http://schemas.openxmlformats.org/officeDocument/2006/relationships/hyperlink" Target="https://drive.google.com/file/d/1k0Mc4pPwO1g1iA3uaMaXfU8EFltk6f4u/view?usp=drive_link" TargetMode="External"/><Relationship Id="rId51" Type="http://schemas.openxmlformats.org/officeDocument/2006/relationships/hyperlink" Target="https://drive.google.com/file/d/1Cy2zH0XgH94NwAR9jPoJL4OsOm8ICJ9d/view?usp=drive_link" TargetMode="External"/><Relationship Id="rId72" Type="http://schemas.openxmlformats.org/officeDocument/2006/relationships/hyperlink" Target="https://drive.google.com/file/d/19vd97hdE9DV8xjeXOGWakOvY1WhyGK9v/view?usp=drive_link" TargetMode="External"/><Relationship Id="rId93" Type="http://schemas.openxmlformats.org/officeDocument/2006/relationships/hyperlink" Target="https://drive.google.com/file/d/1QRNOl57dJfU84rrtTLNyTSeNb9otwibF/view?usp=drive_link" TargetMode="External"/><Relationship Id="rId189" Type="http://schemas.openxmlformats.org/officeDocument/2006/relationships/hyperlink" Target="https://drive.google.com/file/d/1aGcDxhpMw5UzCjPYHkO5dVCLRkw6Fz4y/view?usp=drive_link" TargetMode="External"/><Relationship Id="rId375" Type="http://schemas.openxmlformats.org/officeDocument/2006/relationships/hyperlink" Target="https://drive.google.com/file/d/1No-qRV51CFOR5TRzTDeQ4ZEZAst73J6n/view?usp=drive_link" TargetMode="External"/><Relationship Id="rId396" Type="http://schemas.openxmlformats.org/officeDocument/2006/relationships/hyperlink" Target="https://drive.google.com/file/d/1K6Pi_byyJZa5AO2MG_1D40HWbZmcHjda/view?usp=drive_link" TargetMode="External"/><Relationship Id="rId561" Type="http://schemas.openxmlformats.org/officeDocument/2006/relationships/hyperlink" Target="https://drive.google.com/file/d/1aFGU9un1Kp_U-9yL6mCZZRsigBxkAykd/view?usp=drive_link" TargetMode="External"/><Relationship Id="rId582" Type="http://schemas.openxmlformats.org/officeDocument/2006/relationships/hyperlink" Target="https://drive.google.com/file/d/1B8hwZEbff-blycxFu_PU0hrKtta878Qv/view?usp=drive_link" TargetMode="External"/><Relationship Id="rId3" Type="http://schemas.openxmlformats.org/officeDocument/2006/relationships/hyperlink" Target="https://drive.google.com/file/d/1Dqi0yI95QMFaFw4u5EU3YHspraJ6dnxO/view?usp=drive_link" TargetMode="External"/><Relationship Id="rId214" Type="http://schemas.openxmlformats.org/officeDocument/2006/relationships/hyperlink" Target="https://drive.google.com/file/d/13aK0vQZqCcpXZwcX6tIy8ae_LzLqtkvv/view?usp=drive_link" TargetMode="External"/><Relationship Id="rId235" Type="http://schemas.openxmlformats.org/officeDocument/2006/relationships/hyperlink" Target="https://drive.google.com/file/d/1WN7ehG7kk69llra50B5D3PpSh1QakxOw/view?usp=drive_link" TargetMode="External"/><Relationship Id="rId256" Type="http://schemas.openxmlformats.org/officeDocument/2006/relationships/hyperlink" Target="https://drive.google.com/file/d/1e40pOi2ViOPu3mJUKnY3r-QllOGPjZx-/view?usp=drive_link" TargetMode="External"/><Relationship Id="rId277" Type="http://schemas.openxmlformats.org/officeDocument/2006/relationships/hyperlink" Target="https://drive.google.com/file/d/1sSUCg2Rb8JEh9e2MQvtN8gx_yKawpd7r/view?usp=drive_link" TargetMode="External"/><Relationship Id="rId298" Type="http://schemas.openxmlformats.org/officeDocument/2006/relationships/hyperlink" Target="https://drive.google.com/file/d/1QQQI7Y3YaqVjjt8hRCgtOJ9Zo6wwds93/view?usp=drive_link" TargetMode="External"/><Relationship Id="rId400" Type="http://schemas.openxmlformats.org/officeDocument/2006/relationships/hyperlink" Target="https://drive.google.com/file/d/1qmJ7s51j6ocMuL1EdHFYg4N_MOz3VNfh/view?usp=drive_link" TargetMode="External"/><Relationship Id="rId421" Type="http://schemas.openxmlformats.org/officeDocument/2006/relationships/hyperlink" Target="https://drive.google.com/file/d/1IQ8QXrbjHYxHAxVxpd7Lt-RuU0vQhpNR/view?usp=drive_link" TargetMode="External"/><Relationship Id="rId442" Type="http://schemas.openxmlformats.org/officeDocument/2006/relationships/hyperlink" Target="https://drive.google.com/file/d/1HFR1_bXyyBn340fRYKZid4v78PGzAGUs/view?usp=drive_link" TargetMode="External"/><Relationship Id="rId463" Type="http://schemas.openxmlformats.org/officeDocument/2006/relationships/hyperlink" Target="https://drive.google.com/file/d/1-Tv1fnuyMHs8ETB0MoRiMJ-Cgq2mbRNz/view?usp=drive_link" TargetMode="External"/><Relationship Id="rId484" Type="http://schemas.openxmlformats.org/officeDocument/2006/relationships/hyperlink" Target="https://drive.google.com/file/d/1MFWz-M24qYbj-b8a-dMEOo308evuGqLo/view?usp=drive_link" TargetMode="External"/><Relationship Id="rId519" Type="http://schemas.openxmlformats.org/officeDocument/2006/relationships/hyperlink" Target="https://drive.google.com/file/d/1fTaUI4-qe0bEiQ3ehSCnff-o1lTuRreC/view?usp=drive_link" TargetMode="External"/><Relationship Id="rId116" Type="http://schemas.openxmlformats.org/officeDocument/2006/relationships/hyperlink" Target="https://drive.google.com/drive/folders/1ux4PvRy1sjJPkhKqEL-PHYGsUQ4O6mlt?usp=drive_link" TargetMode="External"/><Relationship Id="rId137" Type="http://schemas.openxmlformats.org/officeDocument/2006/relationships/hyperlink" Target="https://drive.google.com/file/d/1fKZcjmp8GpNekYInujRpqeKq-HAD_QK1/view?usp=drive_link" TargetMode="External"/><Relationship Id="rId158" Type="http://schemas.openxmlformats.org/officeDocument/2006/relationships/hyperlink" Target="https://drive.google.com/file/d/1T8Lytefid_Eik-rR9jnmysRkZxxh4JHz/view?usp=drive_link" TargetMode="External"/><Relationship Id="rId302" Type="http://schemas.openxmlformats.org/officeDocument/2006/relationships/hyperlink" Target="https://drive.google.com/file/d/1QQQI7Y3YaqVjjt8hRCgtOJ9Zo6wwds93/view?usp=drive_link" TargetMode="External"/><Relationship Id="rId323" Type="http://schemas.openxmlformats.org/officeDocument/2006/relationships/hyperlink" Target="https://drive.google.com/file/d/1AZsbf941sV1vtqB7K3yBcd5UKOq1S2Pj/view?usp=drive_link" TargetMode="External"/><Relationship Id="rId344" Type="http://schemas.openxmlformats.org/officeDocument/2006/relationships/hyperlink" Target="https://drive.google.com/file/d/1-51lX1oeP-CVZSOOkOwROEVnYv582Wkq/view?usp=drive_link" TargetMode="External"/><Relationship Id="rId530" Type="http://schemas.openxmlformats.org/officeDocument/2006/relationships/hyperlink" Target="https://drive.google.com/file/d/1N5wF-_fxJ-eTIX4ZMvZI2K6VLCtICPhd/view?usp=drive_link" TargetMode="External"/><Relationship Id="rId20" Type="http://schemas.openxmlformats.org/officeDocument/2006/relationships/hyperlink" Target="https://drive.google.com/file/d/1hyyDrA394hbYfYP_8wP27VrDZOWv3Orc/view?usp=drive_link" TargetMode="External"/><Relationship Id="rId41" Type="http://schemas.openxmlformats.org/officeDocument/2006/relationships/hyperlink" Target="https://drive.google.com/file/d/1lRE1i8CaEl6-LHOZO0jbnyQc6qWTvzHF/view?usp=drive_link" TargetMode="External"/><Relationship Id="rId62" Type="http://schemas.openxmlformats.org/officeDocument/2006/relationships/hyperlink" Target="https://drive.google.com/file/d/1WYoH95LzQQlj_6O1T63szkkfTPb39xdW/view?usp=drive_link" TargetMode="External"/><Relationship Id="rId83" Type="http://schemas.openxmlformats.org/officeDocument/2006/relationships/hyperlink" Target="https://drive.google.com/file/d/1Bk8JxptmrkONUEGR3tyPoU2ncE28YiD9/view?usp=drive_link" TargetMode="External"/><Relationship Id="rId179" Type="http://schemas.openxmlformats.org/officeDocument/2006/relationships/hyperlink" Target="https://drive.google.com/file/d/1CqXqJXROpW9dzKiRXh4fxjaD4eRQ2bzi/view?usp=drive_link" TargetMode="External"/><Relationship Id="rId365" Type="http://schemas.openxmlformats.org/officeDocument/2006/relationships/hyperlink" Target="https://drive.google.com/file/d/1ma-f5R5sZ0bybI950CoTF35HgHH2HTS0/view?usp=drive_link" TargetMode="External"/><Relationship Id="rId386" Type="http://schemas.openxmlformats.org/officeDocument/2006/relationships/hyperlink" Target="https://drive.google.com/file/d/1dAO_nUg1cPjTa62k65Z_wcdXG6Db_1h_/view?usp=drive_link" TargetMode="External"/><Relationship Id="rId551" Type="http://schemas.openxmlformats.org/officeDocument/2006/relationships/hyperlink" Target="https://drive.google.com/file/d/1yg8t3BZ70IrqfvqPlHubQp1lQgzvCZQI/view?usp=drive_link" TargetMode="External"/><Relationship Id="rId572" Type="http://schemas.openxmlformats.org/officeDocument/2006/relationships/hyperlink" Target="https://drive.google.com/file/d/1FXQcBNpSJvem8Gv33bgf_AvxiiSnzMoh/view?usp=drive_link" TargetMode="External"/><Relationship Id="rId593" Type="http://schemas.openxmlformats.org/officeDocument/2006/relationships/hyperlink" Target="https://drive.google.com/file/d/1t7rbAHjA8sw1AeAXXRZGJyB_lWru4OBl/view?usp=drive_link" TargetMode="External"/><Relationship Id="rId190" Type="http://schemas.openxmlformats.org/officeDocument/2006/relationships/hyperlink" Target="https://drive.google.com/file/d/14XzA6NEUwKRdOBj-9zDJ02x4Y08zDkbl/view?usp=drive_link" TargetMode="External"/><Relationship Id="rId204" Type="http://schemas.openxmlformats.org/officeDocument/2006/relationships/hyperlink" Target="https://drive.google.com/file/d/1cc-wnLJuSw4cvOR8bMoTqTo45ISeVJh9/view?usp=drive_link" TargetMode="External"/><Relationship Id="rId225" Type="http://schemas.openxmlformats.org/officeDocument/2006/relationships/hyperlink" Target="https://drive.google.com/file/d/1j8B7oHP6DQcP7x5RqXmInERGcfXnnVsn/view?usp=drive_link" TargetMode="External"/><Relationship Id="rId246" Type="http://schemas.openxmlformats.org/officeDocument/2006/relationships/hyperlink" Target="https://drive.google.com/file/d/13udITPOWwNaqolJXKg7ECRGNJzFb5RpK/view?usp=drive_link" TargetMode="External"/><Relationship Id="rId267" Type="http://schemas.openxmlformats.org/officeDocument/2006/relationships/hyperlink" Target="https://drive.google.com/file/d/1sSUCg2Rb8JEh9e2MQvtN8gx_yKawpd7r/view?usp=drive_link" TargetMode="External"/><Relationship Id="rId288" Type="http://schemas.openxmlformats.org/officeDocument/2006/relationships/hyperlink" Target="https://drive.google.com/file/d/1QQQI7Y3YaqVjjt8hRCgtOJ9Zo6wwds93/view?usp=drive_link" TargetMode="External"/><Relationship Id="rId411" Type="http://schemas.openxmlformats.org/officeDocument/2006/relationships/hyperlink" Target="https://drive.google.com/file/d/1LNPF37NF3sVTmW_PjWK-DtxUFj4Ml_Rz/view?usp=drive_link" TargetMode="External"/><Relationship Id="rId432" Type="http://schemas.openxmlformats.org/officeDocument/2006/relationships/hyperlink" Target="https://drive.google.com/file/d/1DdGAgVM5T8l7u2VPlJi__oBDekgmHhcw/view?usp=drive_link" TargetMode="External"/><Relationship Id="rId453" Type="http://schemas.openxmlformats.org/officeDocument/2006/relationships/hyperlink" Target="https://drive.google.com/file/d/1cD9TaE-bdxWKyyPwhyFXeSOH_XWZgChU/view?usp=drive_link" TargetMode="External"/><Relationship Id="rId474" Type="http://schemas.openxmlformats.org/officeDocument/2006/relationships/hyperlink" Target="https://drive.google.com/file/d/1SP4k-o0la9GEEbX1zxiG4lP9gbR5NnNJ/view?usp=drive_link" TargetMode="External"/><Relationship Id="rId509" Type="http://schemas.openxmlformats.org/officeDocument/2006/relationships/hyperlink" Target="https://drive.google.com/file/d/1dp5DZNpvkIz6Y3UO8Lf1I6N_DnLrbaZ-/view?usp=drive_link" TargetMode="External"/><Relationship Id="rId106" Type="http://schemas.openxmlformats.org/officeDocument/2006/relationships/hyperlink" Target="https://drive.google.com/file/d/1zTBqeH-NBeH34tKppFHzkafnHaTzHi7m/view?usp=drive_link" TargetMode="External"/><Relationship Id="rId127" Type="http://schemas.openxmlformats.org/officeDocument/2006/relationships/hyperlink" Target="https://drive.google.com/file/d/1UJK2B_klpqFO3_1-rG1VSfbz3gGB7gzd/view?usp=drive_linkhttps://drive.google.com/file/d/1UJK2B_klpqFO3_1-rG1VSfbz3gGB7gzd/view?usp=drive_link" TargetMode="External"/><Relationship Id="rId313" Type="http://schemas.openxmlformats.org/officeDocument/2006/relationships/hyperlink" Target="https://drive.google.com/file/d/1AZsbf941sV1vtqB7K3yBcd5UKOq1S2Pj/view?usp=drive_link" TargetMode="External"/><Relationship Id="rId495" Type="http://schemas.openxmlformats.org/officeDocument/2006/relationships/hyperlink" Target="https://drive.google.com/file/d/1gv0n7in-hGbOdPF4I9eVtpESzblGR3yP/view?usp=drive_link" TargetMode="External"/><Relationship Id="rId10" Type="http://schemas.openxmlformats.org/officeDocument/2006/relationships/hyperlink" Target="https://drive.google.com/file/d/11AbbYpurP-Sg1yhNyF3I1O5VMo-7mg6j/view?usp=drive_link" TargetMode="External"/><Relationship Id="rId31" Type="http://schemas.openxmlformats.org/officeDocument/2006/relationships/hyperlink" Target="https://drive.google.com/file/d/13evkiAaBbg3fpaBRiyTxeAcpn9l1lQQu/view?usp=drive_link" TargetMode="External"/><Relationship Id="rId52" Type="http://schemas.openxmlformats.org/officeDocument/2006/relationships/hyperlink" Target="https://drive.google.com/file/d/1CAMDBqZw1t_ZBM_lCh7W5n8Yt5j2i6ew/view?usp=drive_link" TargetMode="External"/><Relationship Id="rId73" Type="http://schemas.openxmlformats.org/officeDocument/2006/relationships/hyperlink" Target="https://drive.google.com/file/d/1waGcgmak0oZV9iiz30-lG_VKkP5x33qQ/view?usp=drive_link" TargetMode="External"/><Relationship Id="rId94" Type="http://schemas.openxmlformats.org/officeDocument/2006/relationships/hyperlink" Target="https://drive.google.com/file/d/1QRNOl57dJfU84rrtTLNyTSeNb9otwibF/view?usp=drive_link" TargetMode="External"/><Relationship Id="rId148" Type="http://schemas.openxmlformats.org/officeDocument/2006/relationships/hyperlink" Target="https://drive.google.com/file/d/1-78ps-pORMXFNIxSHffV7sH6bMFAqCKP/view?usp=drive_link" TargetMode="External"/><Relationship Id="rId169" Type="http://schemas.openxmlformats.org/officeDocument/2006/relationships/hyperlink" Target="https://drive.google.com/file/d/1qzvxTU94gOHSR2U2D2WL9FuhcrcUg16I/view?usp=drive_link" TargetMode="External"/><Relationship Id="rId334" Type="http://schemas.openxmlformats.org/officeDocument/2006/relationships/hyperlink" Target="https://drive.google.com/file/d/1dd2UZE9IsneEkr7Xcto4YdJFyVUEEf7c/view?usp=drive_link" TargetMode="External"/><Relationship Id="rId355" Type="http://schemas.openxmlformats.org/officeDocument/2006/relationships/hyperlink" Target="https://drive.google.com/file/d/1LpVZ14zTBcz9ZNyZ0uZW6cHO-JWns66m/view?usp=drive_link" TargetMode="External"/><Relationship Id="rId376" Type="http://schemas.openxmlformats.org/officeDocument/2006/relationships/hyperlink" Target="https://drive.google.com/file/d/1Dx4GFlkDBlZ03s15Hm2GR9JpOc1XTGb3/view?usp=drive_link" TargetMode="External"/><Relationship Id="rId397" Type="http://schemas.openxmlformats.org/officeDocument/2006/relationships/hyperlink" Target="https://drive.google.com/file/d/1w_oUF04aXsp_JpK4b_q68EfZoGFBzDt9/view?usp=drive_link" TargetMode="External"/><Relationship Id="rId520" Type="http://schemas.openxmlformats.org/officeDocument/2006/relationships/hyperlink" Target="https://drive.google.com/file/d/1h5L1ype7zSwkFouw0sqW4WlxYCe48pnV/view?usp=drive_link" TargetMode="External"/><Relationship Id="rId541" Type="http://schemas.openxmlformats.org/officeDocument/2006/relationships/hyperlink" Target="https://drive.google.com/file/d/162mDp6Q5rBU8b9hmV2fnBTuNXX75nGTu/view?usp=drive_link" TargetMode="External"/><Relationship Id="rId562" Type="http://schemas.openxmlformats.org/officeDocument/2006/relationships/hyperlink" Target="https://drive.google.com/file/d/1jEqwQCT51kvjbwQ_wVxzOlIDzjJuvPKy/view?usp=drive_link" TargetMode="External"/><Relationship Id="rId583" Type="http://schemas.openxmlformats.org/officeDocument/2006/relationships/hyperlink" Target="https://drive.google.com/file/d/1B8hwZEbff-blycxFu_PU0hrKtta878Qv/view?usp=drive_link" TargetMode="External"/><Relationship Id="rId4" Type="http://schemas.openxmlformats.org/officeDocument/2006/relationships/hyperlink" Target="https://drive.google.com/file/d/1xAy9NQOq--0J4t5q-8DkQc177b8RCXds/view?usp=drive_link" TargetMode="External"/><Relationship Id="rId180" Type="http://schemas.openxmlformats.org/officeDocument/2006/relationships/hyperlink" Target="https://drive.google.com/file/d/1ZoRGaAWaTKsNl1aba2GU9EZ7x0goSWzg/view?usp=drive_link" TargetMode="External"/><Relationship Id="rId215" Type="http://schemas.openxmlformats.org/officeDocument/2006/relationships/hyperlink" Target="https://drive.google.com/file/d/13aK0vQZqCcpXZwcX6tIy8ae_LzLqtkvv/view?usp=drive_link" TargetMode="External"/><Relationship Id="rId236" Type="http://schemas.openxmlformats.org/officeDocument/2006/relationships/hyperlink" Target="https://drive.google.com/file/d/1DpjWG1wat86MsTqHk0melBjrLZxj1bWF/view?usp=drive_link" TargetMode="External"/><Relationship Id="rId257" Type="http://schemas.openxmlformats.org/officeDocument/2006/relationships/hyperlink" Target="https://drive.google.com/file/d/1SqXwtajzqDOycTdYdAhFW4bx4GVvhghl/view?usp=drive_link" TargetMode="External"/><Relationship Id="rId278" Type="http://schemas.openxmlformats.org/officeDocument/2006/relationships/hyperlink" Target="https://drive.google.com/file/d/1sSUCg2Rb8JEh9e2MQvtN8gx_yKawpd7r/view?usp=drive_link" TargetMode="External"/><Relationship Id="rId401" Type="http://schemas.openxmlformats.org/officeDocument/2006/relationships/hyperlink" Target="https://drive.google.com/file/d/1rpa1ndhsQvurauJPmTLYHkwP_MNjwXD8/view?usp=drive_link" TargetMode="External"/><Relationship Id="rId422" Type="http://schemas.openxmlformats.org/officeDocument/2006/relationships/hyperlink" Target="https://drive.google.com/file/d/1XypoEu5VEiqJckxzpiWL1U9EOleYxJGh/view?usp=drive_link" TargetMode="External"/><Relationship Id="rId443" Type="http://schemas.openxmlformats.org/officeDocument/2006/relationships/hyperlink" Target="https://drive.google.com/file/d/1HRqZaLNeeAXUYaw1wBMIX9nZSkrWG_Hy/view?usp=drive_link" TargetMode="External"/><Relationship Id="rId464" Type="http://schemas.openxmlformats.org/officeDocument/2006/relationships/hyperlink" Target="https://drive.google.com/file/d/1ZgUJIQwnLNmLrigTtv7jJl7HcuVShYU3/view?usp=drive_link" TargetMode="External"/><Relationship Id="rId303" Type="http://schemas.openxmlformats.org/officeDocument/2006/relationships/hyperlink" Target="https://drive.google.com/file/d/1QQQI7Y3YaqVjjt8hRCgtOJ9Zo6wwds93/view?usp=drive_link" TargetMode="External"/><Relationship Id="rId485" Type="http://schemas.openxmlformats.org/officeDocument/2006/relationships/hyperlink" Target="https://drive.google.com/file/d/16SKvxry9BTfx0gXv509e4Fiy4hxYLBLh/view?usp=drive_link" TargetMode="External"/><Relationship Id="rId42" Type="http://schemas.openxmlformats.org/officeDocument/2006/relationships/hyperlink" Target="https://drive.google.com/file/d/1HQRwKa_5RPuC84HxBthza4-BupejrJE0/view?usp=drive_link" TargetMode="External"/><Relationship Id="rId84" Type="http://schemas.openxmlformats.org/officeDocument/2006/relationships/hyperlink" Target="https://drive.google.com/file/d/1CuZY1si9mmDe_9oYz0rf2WwqdrZZwqOF/view?usp=drive_link" TargetMode="External"/><Relationship Id="rId138" Type="http://schemas.openxmlformats.org/officeDocument/2006/relationships/hyperlink" Target="https://drive.google.com/file/d/1OPxSsY6IwOy2ONJRr90E4GdlVvAPR3hj/view?usp=drive_link" TargetMode="External"/><Relationship Id="rId345" Type="http://schemas.openxmlformats.org/officeDocument/2006/relationships/hyperlink" Target="https://drive.google.com/file/d/1PUBnsNEtqVhKAfjnsVOjxGnPe-OPsvV2/view?usp=drive_link" TargetMode="External"/><Relationship Id="rId387" Type="http://schemas.openxmlformats.org/officeDocument/2006/relationships/hyperlink" Target="https://drive.google.com/file/d/1VwAAKyJbgUTnlM8KwI64Ei_vqDaj2Y7P/view?usp=drive_link" TargetMode="External"/><Relationship Id="rId510" Type="http://schemas.openxmlformats.org/officeDocument/2006/relationships/hyperlink" Target="https://drive.google.com/file/d/1BeBsmDTGHRhV2t729CugufLJBr35mzzs/view?usp=drive_link" TargetMode="External"/><Relationship Id="rId552" Type="http://schemas.openxmlformats.org/officeDocument/2006/relationships/hyperlink" Target="https://drive.google.com/file/d/1BVPCF0C-Ap6L7QA-nwPHmcmnwxpQ55QM/view?usp=drive_link" TargetMode="External"/><Relationship Id="rId594" Type="http://schemas.openxmlformats.org/officeDocument/2006/relationships/hyperlink" Target="https://drive.google.com/file/d/1TIoPl9V8ubYyBUILJ_FEPD2XGGX6ZqPo/view?usp=drive_link" TargetMode="External"/><Relationship Id="rId191" Type="http://schemas.openxmlformats.org/officeDocument/2006/relationships/hyperlink" Target="https://drive.google.com/file/d/1XDJJEwHtpd8dV_DEGk0w7nfXqQdvQqMw/view?usp=drive_link" TargetMode="External"/><Relationship Id="rId205" Type="http://schemas.openxmlformats.org/officeDocument/2006/relationships/hyperlink" Target="https://drive.google.com/file/d/1cc-wnLJuSw4cvOR8bMoTqTo45ISeVJh9/view?usp=drive_link" TargetMode="External"/><Relationship Id="rId247" Type="http://schemas.openxmlformats.org/officeDocument/2006/relationships/hyperlink" Target="https://drive.google.com/file/d/1GXRXKNi1NSgEjEtkgnvxmBULYyYQQlyY/view?usp=drive_link" TargetMode="External"/><Relationship Id="rId412" Type="http://schemas.openxmlformats.org/officeDocument/2006/relationships/hyperlink" Target="https://drive.google.com/file/d/10rh5hCGWvLrK6wJ4-xuPS8sRMhnMN4MQ/view?usp=drive_link" TargetMode="External"/><Relationship Id="rId107" Type="http://schemas.openxmlformats.org/officeDocument/2006/relationships/hyperlink" Target="https://drive.google.com/file/d/1zTBqeH-NBeH34tKppFHzkafnHaTzHi7m/view?usp=drive_link" TargetMode="External"/><Relationship Id="rId289" Type="http://schemas.openxmlformats.org/officeDocument/2006/relationships/hyperlink" Target="https://drive.google.com/file/d/1QQQI7Y3YaqVjjt8hRCgtOJ9Zo6wwds93/view?usp=drive_link" TargetMode="External"/><Relationship Id="rId454" Type="http://schemas.openxmlformats.org/officeDocument/2006/relationships/hyperlink" Target="https://drive.google.com/file/d/1HonC3Mp1x15KpbOzhlWMidleukWkjoi2/view?usp=drive_link" TargetMode="External"/><Relationship Id="rId496" Type="http://schemas.openxmlformats.org/officeDocument/2006/relationships/hyperlink" Target="https://drive.google.com/file/d/1ZQW_UFwfTWWthaRhmEepWBn-T5uWB7q8/view?usp=drive_link" TargetMode="External"/><Relationship Id="rId11" Type="http://schemas.openxmlformats.org/officeDocument/2006/relationships/hyperlink" Target="https://drive.google.com/file/d/1S4ZiFQofGOCIEOpJbW2KDGmn7biHKlta/view?usp=drive_link" TargetMode="External"/><Relationship Id="rId53" Type="http://schemas.openxmlformats.org/officeDocument/2006/relationships/hyperlink" Target="https://drive.google.com/file/d/1SjtClhZYE03QkaGn1Z6uxOsuHN2LLez5/view?usp=drive_link" TargetMode="External"/><Relationship Id="rId149" Type="http://schemas.openxmlformats.org/officeDocument/2006/relationships/hyperlink" Target="https://drive.google.com/file/d/1mBzHbTvgo5pxDzJdlC7x9XWfHgzjsS4M/view?usp=drive_link" TargetMode="External"/><Relationship Id="rId314" Type="http://schemas.openxmlformats.org/officeDocument/2006/relationships/hyperlink" Target="https://drive.google.com/file/d/1AZsbf941sV1vtqB7K3yBcd5UKOq1S2Pj/view?usp=drive_link" TargetMode="External"/><Relationship Id="rId356" Type="http://schemas.openxmlformats.org/officeDocument/2006/relationships/hyperlink" Target="https://drive.google.com/file/d/1Mg0fMwu9WCa-0yQ4InxFLL3dAcUK-tsB/view?usp=drive_link" TargetMode="External"/><Relationship Id="rId398" Type="http://schemas.openxmlformats.org/officeDocument/2006/relationships/hyperlink" Target="https://drive.google.com/file/d/1wjwE_V0_KirpZo3lRRN_TP0JksDNO3Uo/view?usp=drive_link" TargetMode="External"/><Relationship Id="rId521" Type="http://schemas.openxmlformats.org/officeDocument/2006/relationships/hyperlink" Target="https://drive.google.com/file/d/1sa3AXN-Q3XxXclZQ5TnkQn2s3yTBiO6B/view?usp=drive_link" TargetMode="External"/><Relationship Id="rId563" Type="http://schemas.openxmlformats.org/officeDocument/2006/relationships/hyperlink" Target="https://drive.google.com/file/d/1jEqwQCT51kvjbwQ_wVxzOlIDzjJuvPKy/view?usp=drive_link" TargetMode="External"/><Relationship Id="rId95" Type="http://schemas.openxmlformats.org/officeDocument/2006/relationships/hyperlink" Target="https://drive.google.com/file/d/19o3Ezdh0feyZdXcf3vtl0I5kR29_Qlfv/view?usp=drive_link" TargetMode="External"/><Relationship Id="rId160" Type="http://schemas.openxmlformats.org/officeDocument/2006/relationships/hyperlink" Target="https://drive.google.com/file/d/1PaxYcm0sPREJxQHJaOK0RxcxS24E9Cqd/view?usp=drive_link" TargetMode="External"/><Relationship Id="rId216" Type="http://schemas.openxmlformats.org/officeDocument/2006/relationships/hyperlink" Target="https://drive.google.com/file/d/13aK0vQZqCcpXZwcX6tIy8ae_LzLqtkvv/view?usp=drive_link" TargetMode="External"/><Relationship Id="rId423" Type="http://schemas.openxmlformats.org/officeDocument/2006/relationships/hyperlink" Target="https://drive.google.com/file/d/19f8cMp2hAR0ed_C8o-APTpiw0Ba_OYWK/view?usp=drive_link" TargetMode="External"/><Relationship Id="rId258" Type="http://schemas.openxmlformats.org/officeDocument/2006/relationships/hyperlink" Target="https://drive.google.com/file/d/1PqjxPZG_a0QeMtC_rX2e6bxCM7JkAyCD/view?usp=drive_link" TargetMode="External"/><Relationship Id="rId465" Type="http://schemas.openxmlformats.org/officeDocument/2006/relationships/hyperlink" Target="https://drive.google.com/file/d/1aWTtEWRkET0BlNT3Efa8hWMR0z4ISgJa/view?usp=drive_link" TargetMode="External"/><Relationship Id="rId22" Type="http://schemas.openxmlformats.org/officeDocument/2006/relationships/hyperlink" Target="https://drive.google.com/file/d/12ZEmEAnGbD3JAbfJsEYRyExvtnZs_rKa/view?usp=drive_link" TargetMode="External"/><Relationship Id="rId64" Type="http://schemas.openxmlformats.org/officeDocument/2006/relationships/hyperlink" Target="https://drive.google.com/file/d/1lDOecZ4w8cZ5bKD4mSUbRPq4SoNlQ98i/view?usp=drive_link" TargetMode="External"/><Relationship Id="rId118" Type="http://schemas.openxmlformats.org/officeDocument/2006/relationships/hyperlink" Target="https://drive.google.com/drive/folders/1DKknj0KyLy0V7w16AE6xHjlya9uFjpFl?usp=drive_link" TargetMode="External"/><Relationship Id="rId325" Type="http://schemas.openxmlformats.org/officeDocument/2006/relationships/hyperlink" Target="https://drive.google.com/file/d/1dd2UZE9IsneEkr7Xcto4YdJFyVUEEf7c/view?usp=drive_link" TargetMode="External"/><Relationship Id="rId367" Type="http://schemas.openxmlformats.org/officeDocument/2006/relationships/hyperlink" Target="https://drive.google.com/file/d/1omW5_7gYIEWBspk_bmGW7BG9ypUVrTNH/view?usp=drive_link" TargetMode="External"/><Relationship Id="rId532" Type="http://schemas.openxmlformats.org/officeDocument/2006/relationships/hyperlink" Target="https://drive.google.com/file/d/1eYGZEykgxbzYfTbH4DmrkZ6AQxgjMW-G/view?usp=drive_link" TargetMode="External"/><Relationship Id="rId574" Type="http://schemas.openxmlformats.org/officeDocument/2006/relationships/hyperlink" Target="https://drive.google.com/file/d/1MeBVs_evWsPPVOQwVSxodrd9hHW1Imzh/view?usp=drive_link" TargetMode="External"/><Relationship Id="rId171" Type="http://schemas.openxmlformats.org/officeDocument/2006/relationships/hyperlink" Target="https://drive.google.com/file/d/10yW6q2siRT88INORC0CkNb_H0jBAwdNr/view?usp=drive_link" TargetMode="External"/><Relationship Id="rId227" Type="http://schemas.openxmlformats.org/officeDocument/2006/relationships/hyperlink" Target="https://drive.google.com/file/d/1IscdWhTsiZNPMOjXYLO_byL5WVuYrs3n/view?usp=drive_link" TargetMode="External"/><Relationship Id="rId269" Type="http://schemas.openxmlformats.org/officeDocument/2006/relationships/hyperlink" Target="https://drive.google.com/file/d/1sSUCg2Rb8JEh9e2MQvtN8gx_yKawpd7r/view?usp=drive_link" TargetMode="External"/><Relationship Id="rId434" Type="http://schemas.openxmlformats.org/officeDocument/2006/relationships/hyperlink" Target="https://drive.google.com/file/d/1xqWnjm0La36k8iVqG5SqeIxaNzXEFv_a/view?usp=drive_link" TargetMode="External"/><Relationship Id="rId476" Type="http://schemas.openxmlformats.org/officeDocument/2006/relationships/hyperlink" Target="https://drive.google.com/file/d/1qwY4auWNbepcbMm48PjakETOyy6B2mvU/view?usp=drive_link" TargetMode="External"/><Relationship Id="rId33" Type="http://schemas.openxmlformats.org/officeDocument/2006/relationships/hyperlink" Target="https://drive.google.com/file/d/1CqXqJXROpW9dzKiRXh4fxjaD4eRQ2bzi/view?usp=drive_link" TargetMode="External"/><Relationship Id="rId129" Type="http://schemas.openxmlformats.org/officeDocument/2006/relationships/hyperlink" Target="https://drive.google.com/file/d/1NXGcLOeegqBHZVIUeRfxx2jAxu65U3Wb/view?usp=drive_link" TargetMode="External"/><Relationship Id="rId280" Type="http://schemas.openxmlformats.org/officeDocument/2006/relationships/hyperlink" Target="https://drive.google.com/file/d/1sSUCg2Rb8JEh9e2MQvtN8gx_yKawpd7r/view?usp=drive_link" TargetMode="External"/><Relationship Id="rId336" Type="http://schemas.openxmlformats.org/officeDocument/2006/relationships/hyperlink" Target="https://drive.google.com/file/d/1dd2UZE9IsneEkr7Xcto4YdJFyVUEEf7c/view?usp=drive_link" TargetMode="External"/><Relationship Id="rId501" Type="http://schemas.openxmlformats.org/officeDocument/2006/relationships/hyperlink" Target="https://drive.google.com/file/d/1BdQULtsznBK0iCkVRE8pBQbPQDtn3GF4/view?usp=drive_link" TargetMode="External"/><Relationship Id="rId543" Type="http://schemas.openxmlformats.org/officeDocument/2006/relationships/hyperlink" Target="https://drive.google.com/file/d/1s72rg3-qWZO1jJsJrf9mO5HMZQ8T7jR7/view?usp=drive_link" TargetMode="External"/><Relationship Id="rId75" Type="http://schemas.openxmlformats.org/officeDocument/2006/relationships/hyperlink" Target="https://drive.google.com/file/d/1vZq0InD4zfxTBX45dLsvM4VNRr1QA62r/view?usp=drive_link" TargetMode="External"/><Relationship Id="rId140" Type="http://schemas.openxmlformats.org/officeDocument/2006/relationships/hyperlink" Target="https://drive.google.com/file/d/1sE7xgAYfv7lRoLqmsyYdQY9pL3TNVbwz/view?usp=drive_link" TargetMode="External"/><Relationship Id="rId182" Type="http://schemas.openxmlformats.org/officeDocument/2006/relationships/hyperlink" Target="https://drive.google.com/file/d/1B3KrhDf0Dnffis0VkHCqqVo4DWM3eqpE/view?usp=drive_link" TargetMode="External"/><Relationship Id="rId378" Type="http://schemas.openxmlformats.org/officeDocument/2006/relationships/hyperlink" Target="https://drive.google.com/file/d/1lN511Zap3vBp9J6B3IfKALtw_VBFc1Wn/view?usp=drive_link" TargetMode="External"/><Relationship Id="rId403" Type="http://schemas.openxmlformats.org/officeDocument/2006/relationships/hyperlink" Target="https://drive.google.com/file/d/1a793mVQW8mFDtNRVKlvnZgoYy4odpnQO/view?usp=drive_link" TargetMode="External"/><Relationship Id="rId585" Type="http://schemas.openxmlformats.org/officeDocument/2006/relationships/hyperlink" Target="https://drive.google.com/file/d/1B8hwZEbff-blycxFu_PU0hrKtta878Qv/view?usp=drive_link" TargetMode="External"/><Relationship Id="rId6" Type="http://schemas.openxmlformats.org/officeDocument/2006/relationships/hyperlink" Target="https://drive.google.com/file/d/1cB9Kq_pvblYuae5N5yFyeso1diYPYDnU/view?usp=drive_link" TargetMode="External"/><Relationship Id="rId238" Type="http://schemas.openxmlformats.org/officeDocument/2006/relationships/hyperlink" Target="https://drive.google.com/file/d/1k0MDo4B-32ox-emh3N1A9BHZ-uY286Bm/view?usp=drive_link" TargetMode="External"/><Relationship Id="rId445" Type="http://schemas.openxmlformats.org/officeDocument/2006/relationships/hyperlink" Target="https://drive.google.com/file/d/1K3Nwec3xZUfeIr-qkqIRtHOEB-QMlGvN/view?usp=drive_link" TargetMode="External"/><Relationship Id="rId487" Type="http://schemas.openxmlformats.org/officeDocument/2006/relationships/hyperlink" Target="https://drive.google.com/file/d/1FkPHlhFbnJ-MmfH6-KFQ80ONny7Si2iK/view?usp=drive_link" TargetMode="External"/><Relationship Id="rId291" Type="http://schemas.openxmlformats.org/officeDocument/2006/relationships/hyperlink" Target="https://drive.google.com/file/d/1QQQI7Y3YaqVjjt8hRCgtOJ9Zo6wwds93/view?usp=drive_link" TargetMode="External"/><Relationship Id="rId305" Type="http://schemas.openxmlformats.org/officeDocument/2006/relationships/hyperlink" Target="https://drive.google.com/file/d/1QQQI7Y3YaqVjjt8hRCgtOJ9Zo6wwds93/view?usp=drive_link" TargetMode="External"/><Relationship Id="rId347" Type="http://schemas.openxmlformats.org/officeDocument/2006/relationships/hyperlink" Target="https://drive.google.com/file/d/1dYgt_hXaF4nfACKKhEYcRMKKJR1eno21/view?usp=drive_link" TargetMode="External"/><Relationship Id="rId512" Type="http://schemas.openxmlformats.org/officeDocument/2006/relationships/hyperlink" Target="https://drive.google.com/file/d/1IB-vfz0M700qdV2cSFtZLYCPWvRCWw6H/view?usp=drive_link" TargetMode="External"/><Relationship Id="rId44" Type="http://schemas.openxmlformats.org/officeDocument/2006/relationships/hyperlink" Target="https://drive.google.com/file/d/1PE2QUV5krxBL11nzHjkJkn-RfMod8svS/view?usp=drive_link" TargetMode="External"/><Relationship Id="rId86" Type="http://schemas.openxmlformats.org/officeDocument/2006/relationships/hyperlink" Target="https://drive.google.com/file/d/1TQ7lGZGXsbW1V0-0Ug7RtZe-rAKrdMfW/view?usp=drive_link" TargetMode="External"/><Relationship Id="rId151" Type="http://schemas.openxmlformats.org/officeDocument/2006/relationships/hyperlink" Target="https://drive.google.com/file/d/1_3oaw5CF0br_5G5tEO7LOA4rHlLdwr_e/view?usp=drive_link" TargetMode="External"/><Relationship Id="rId389" Type="http://schemas.openxmlformats.org/officeDocument/2006/relationships/hyperlink" Target="https://drive.google.com/file/d/1F5FMHGsfkr3PAA1uj4XohsugW4KzEUeW/view?usp=drive_link" TargetMode="External"/><Relationship Id="rId554" Type="http://schemas.openxmlformats.org/officeDocument/2006/relationships/hyperlink" Target="https://drive.google.com/file/d/1y_RO4Fje36COIDNZkibSkyMHaolwaWc3/view?usp=drive_link" TargetMode="External"/><Relationship Id="rId596" Type="http://schemas.openxmlformats.org/officeDocument/2006/relationships/hyperlink" Target="https://drive.google.com/file/d/1oFsGE7jIYMRmjVuQy5V-R2i2wPJ66HdX/view?usp=drive_link" TargetMode="External"/><Relationship Id="rId193" Type="http://schemas.openxmlformats.org/officeDocument/2006/relationships/hyperlink" Target="https://drive.google.com/file/d/178JH1owtI-IwIUUPnUiLwnApxY0YRWsG/view?usp=drive_link" TargetMode="External"/><Relationship Id="rId207" Type="http://schemas.openxmlformats.org/officeDocument/2006/relationships/hyperlink" Target="https://drive.google.com/file/d/1cc-wnLJuSw4cvOR8bMoTqTo45ISeVJh9/view?usp=drive_link" TargetMode="External"/><Relationship Id="rId249" Type="http://schemas.openxmlformats.org/officeDocument/2006/relationships/hyperlink" Target="https://drive.google.com/file/d/1GXRXKNi1NSgEjEtkgnvxmBULYyYQQlyY/view?usp=drive_link" TargetMode="External"/><Relationship Id="rId414" Type="http://schemas.openxmlformats.org/officeDocument/2006/relationships/hyperlink" Target="https://drive.google.com/file/d/10rh5hCGWvLrK6wJ4-xuPS8sRMhnMN4MQ/view?usp=drive_link" TargetMode="External"/><Relationship Id="rId456" Type="http://schemas.openxmlformats.org/officeDocument/2006/relationships/hyperlink" Target="https://drive.google.com/file/d/1J16BiUfmQOyKX10MLS-KmQvHtpBVzKe7/view?usp=drive_link" TargetMode="External"/><Relationship Id="rId498" Type="http://schemas.openxmlformats.org/officeDocument/2006/relationships/hyperlink" Target="https://drive.google.com/file/d/1ZPHDDL7O56L73OVUtAwPYlOEQXn3X2l2/view?usp=drive_link" TargetMode="External"/><Relationship Id="rId13" Type="http://schemas.openxmlformats.org/officeDocument/2006/relationships/hyperlink" Target="https://drive.google.com/file/d/1eJ7JOkcoXpERroTaDP3Y2yVWf341MovH/view?usp=drive_link" TargetMode="External"/><Relationship Id="rId109" Type="http://schemas.openxmlformats.org/officeDocument/2006/relationships/hyperlink" Target="https://drive.google.com/file/d/1UJK2B_klpqFO3_1-rG1VSfbz3gGB7gzd/view?usp=drive_link" TargetMode="External"/><Relationship Id="rId260" Type="http://schemas.openxmlformats.org/officeDocument/2006/relationships/hyperlink" Target="https://drive.google.com/file/d/1sSUCg2Rb8JEh9e2MQvtN8gx_yKawpd7r/view?usp=drive_link" TargetMode="External"/><Relationship Id="rId316" Type="http://schemas.openxmlformats.org/officeDocument/2006/relationships/hyperlink" Target="https://drive.google.com/file/d/1AZsbf941sV1vtqB7K3yBcd5UKOq1S2Pj/view?usp=drive_link" TargetMode="External"/><Relationship Id="rId523" Type="http://schemas.openxmlformats.org/officeDocument/2006/relationships/hyperlink" Target="https://drive.google.com/file/d/1cm4-vDa-751fqzq-STKPOAUeyGTk5D4y/view?usp=drive_link" TargetMode="External"/><Relationship Id="rId55" Type="http://schemas.openxmlformats.org/officeDocument/2006/relationships/hyperlink" Target="https://drive.google.com/file/d/1EBIY9Y1QsQdwLyOZ0Dm8xH7fZVp85DM2/view?usp=drive_link" TargetMode="External"/><Relationship Id="rId97" Type="http://schemas.openxmlformats.org/officeDocument/2006/relationships/hyperlink" Target="https://drive.google.com/file/d/15ZcdP-sP_iTFJYUetBAuvCTwC2J85Nq7/view?usp=drive_link" TargetMode="External"/><Relationship Id="rId120" Type="http://schemas.openxmlformats.org/officeDocument/2006/relationships/hyperlink" Target="https://drive.google.com/drive/folders/1dyp1R6PhPoH7BDz00RvVSu6gXBD5xYy3?usp=drive_link" TargetMode="External"/><Relationship Id="rId358" Type="http://schemas.openxmlformats.org/officeDocument/2006/relationships/hyperlink" Target="https://drive.google.com/file/d/1DCnKxXCwz3FxNIDCuDd0li-8iACG73uq/view?usp=drive_link" TargetMode="External"/><Relationship Id="rId565" Type="http://schemas.openxmlformats.org/officeDocument/2006/relationships/hyperlink" Target="https://drive.google.com/file/d/1NFyMzGKcJaTiqS9XWYwptFuxK0zw2JE0/view?usp=drive_link" TargetMode="External"/><Relationship Id="rId162" Type="http://schemas.openxmlformats.org/officeDocument/2006/relationships/hyperlink" Target="https://drive.google.com/file/d/1P1lzhKJBL1PuEivOHeHaYRpbIPMb_YDX/view?usp=drive_link" TargetMode="External"/><Relationship Id="rId218" Type="http://schemas.openxmlformats.org/officeDocument/2006/relationships/hyperlink" Target="https://drive.google.com/file/d/13aK0vQZqCcpXZwcX6tIy8ae_LzLqtkvv/view?usp=drive_link" TargetMode="External"/><Relationship Id="rId425" Type="http://schemas.openxmlformats.org/officeDocument/2006/relationships/hyperlink" Target="https://drive.google.com/file/d/1t4GEvyc1Q9r-zWHvEvzMA3xXZ96tpUb_/view?usp=drive_link" TargetMode="External"/><Relationship Id="rId467" Type="http://schemas.openxmlformats.org/officeDocument/2006/relationships/hyperlink" Target="https://drive.google.com/file/d/1c9kbZIMIU2_XNHFZFSKEziWONeyvKkPG/view?usp=drive_link" TargetMode="External"/><Relationship Id="rId271" Type="http://schemas.openxmlformats.org/officeDocument/2006/relationships/hyperlink" Target="https://drive.google.com/file/d/1sSUCg2Rb8JEh9e2MQvtN8gx_yKawpd7r/view?usp=drive_link" TargetMode="External"/><Relationship Id="rId24" Type="http://schemas.openxmlformats.org/officeDocument/2006/relationships/hyperlink" Target="https://drive.google.com/file/d/1QwE0HYX8Q8rmmAFc-lx9QuPf1AqfQo6Q/view?usp=drive_link" TargetMode="External"/><Relationship Id="rId66" Type="http://schemas.openxmlformats.org/officeDocument/2006/relationships/hyperlink" Target="https://drive.google.com/file/d/1WyQapGpNt8vaFozUP4PlPJeAsEbmI2Lv/view?usp=drive_link" TargetMode="External"/><Relationship Id="rId131" Type="http://schemas.openxmlformats.org/officeDocument/2006/relationships/hyperlink" Target="https://drive.google.com/file/d/18hCWo0rm6P--RVzSO8bVJUFgcAYJVDUN/view?usp=drive_link" TargetMode="External"/><Relationship Id="rId327" Type="http://schemas.openxmlformats.org/officeDocument/2006/relationships/hyperlink" Target="https://drive.google.com/file/d/1dd2UZE9IsneEkr7Xcto4YdJFyVUEEf7c/view?usp=drive_link" TargetMode="External"/><Relationship Id="rId369" Type="http://schemas.openxmlformats.org/officeDocument/2006/relationships/hyperlink" Target="https://drive.google.com/file/d/1YAZPOSTMKdHjY60CjWqF0eF6IsdDE-K2/view?usp=drive_link" TargetMode="External"/><Relationship Id="rId534" Type="http://schemas.openxmlformats.org/officeDocument/2006/relationships/hyperlink" Target="https://drive.google.com/file/d/1XnZjhtdbn8OHn0L7SV-4cPcGAJ5dCmUY/view?usp=drive_link" TargetMode="External"/><Relationship Id="rId576" Type="http://schemas.openxmlformats.org/officeDocument/2006/relationships/hyperlink" Target="https://drive.google.com/file/d/1I5vbBRdt88G40tKaE-eQR_AsuyNqwnzv/view?usp=drive_link" TargetMode="External"/><Relationship Id="rId173" Type="http://schemas.openxmlformats.org/officeDocument/2006/relationships/hyperlink" Target="https://drive.google.com/file/d/1qsoGPAWCwwDwmsUDpJ4hposwCg1ctbo7/view?usp=drive_link" TargetMode="External"/><Relationship Id="rId229" Type="http://schemas.openxmlformats.org/officeDocument/2006/relationships/hyperlink" Target="https://drive.google.com/file/d/1wJrHOvt6YeHps6NszuT55EXVstmRtZmV/view?usp=drive_link" TargetMode="External"/><Relationship Id="rId380" Type="http://schemas.openxmlformats.org/officeDocument/2006/relationships/hyperlink" Target="https://drive.google.com/file/d/1DtYjWP4eeDbtvuYFMe98VjVvTL1P3YE3/view?usp=drive_link" TargetMode="External"/><Relationship Id="rId436" Type="http://schemas.openxmlformats.org/officeDocument/2006/relationships/hyperlink" Target="https://drive.google.com/file/d/1j8B7oHP6DQcP7x5RqXmInERGcfXnnVsn/view?usp=drive_link" TargetMode="External"/><Relationship Id="rId240" Type="http://schemas.openxmlformats.org/officeDocument/2006/relationships/hyperlink" Target="https://drive.google.com/file/d/1pgcw_g6407RaXl4QXE2NBfG7_Hbwe-rI/view?usp=drive_link" TargetMode="External"/><Relationship Id="rId478" Type="http://schemas.openxmlformats.org/officeDocument/2006/relationships/hyperlink" Target="https://drive.google.com/file/d/1RDEU_SdsUDEMfQI2LzFDK9Mhw5AstZiI/view?usp=drive_link" TargetMode="External"/><Relationship Id="rId35" Type="http://schemas.openxmlformats.org/officeDocument/2006/relationships/hyperlink" Target="https://drive.google.com/file/d/1eQn80fyYjE-ijffywTkK_jQlrAH7sP5Z/view?usp=drive_link" TargetMode="External"/><Relationship Id="rId77" Type="http://schemas.openxmlformats.org/officeDocument/2006/relationships/hyperlink" Target="https://drive.google.com/file/d/1knAfxYaal6HtMsMtFgSF0FFaED3nc5Zk/view?usp=drive_link" TargetMode="External"/><Relationship Id="rId100" Type="http://schemas.openxmlformats.org/officeDocument/2006/relationships/hyperlink" Target="https://drive.google.com/file/d/1p4i6wgJrA9n7yydXrLCsEW0R2Fj1V-Hk/view?usp=drive_link" TargetMode="External"/><Relationship Id="rId282" Type="http://schemas.openxmlformats.org/officeDocument/2006/relationships/hyperlink" Target="https://drive.google.com/file/d/1sSUCg2Rb8JEh9e2MQvtN8gx_yKawpd7r/view?usp=drive_link" TargetMode="External"/><Relationship Id="rId338" Type="http://schemas.openxmlformats.org/officeDocument/2006/relationships/hyperlink" Target="https://drive.google.com/file/d/1dd2UZE9IsneEkr7Xcto4YdJFyVUEEf7c/view?usp=drive_link" TargetMode="External"/><Relationship Id="rId503" Type="http://schemas.openxmlformats.org/officeDocument/2006/relationships/hyperlink" Target="https://drive.google.com/file/d/1faMk_gROmNVnI_3SncZxbsi8lUV1hK2b/view?usp=drive_link" TargetMode="External"/><Relationship Id="rId545" Type="http://schemas.openxmlformats.org/officeDocument/2006/relationships/hyperlink" Target="https://drive.google.com/file/d/1Y0jz_e97rONGG1qsMxViy3LosH65-X3_/view?usp=drive_link" TargetMode="External"/><Relationship Id="rId587" Type="http://schemas.openxmlformats.org/officeDocument/2006/relationships/hyperlink" Target="https://drive.google.com/file/d/1J0wNPUI38bBOefOvCxB3LF4g1SzoDQpw/view?usp=drive_link" TargetMode="External"/><Relationship Id="rId8" Type="http://schemas.openxmlformats.org/officeDocument/2006/relationships/hyperlink" Target="https://drive.google.com/file/d/1jXa0n-CEK2Sdnnnwmf6zyWrVbHBixLGs/view?usp=drive_link" TargetMode="External"/><Relationship Id="rId142" Type="http://schemas.openxmlformats.org/officeDocument/2006/relationships/hyperlink" Target="https://drive.google.com/file/d/1FsbqogTTAGjrRIhC70IlI6v0FcVfOGsV/view?usp=drive_link" TargetMode="External"/><Relationship Id="rId184" Type="http://schemas.openxmlformats.org/officeDocument/2006/relationships/hyperlink" Target="https://drive.google.com/file/d/1F1Yjif69A_6rHgwA54vFCnjBOXtFc6rE/view?usp=drive_link" TargetMode="External"/><Relationship Id="rId391" Type="http://schemas.openxmlformats.org/officeDocument/2006/relationships/hyperlink" Target="https://drive.google.com/file/d/1b_OUJX_pYEbkT1GOCBb5eMHAoxLTjJug/view?usp=drive_link" TargetMode="External"/><Relationship Id="rId405" Type="http://schemas.openxmlformats.org/officeDocument/2006/relationships/hyperlink" Target="https://drive.google.com/file/d/1_z-IU4Sd8qr13iXC0c66nUfnZZ0dsBcb/view?usp=drive_link" TargetMode="External"/><Relationship Id="rId447" Type="http://schemas.openxmlformats.org/officeDocument/2006/relationships/hyperlink" Target="https://drive.google.com/file/d/1tfJxWwIUCwl-_bIiPxjH177CSYNLy55D/view?usp=drive_link" TargetMode="External"/><Relationship Id="rId251" Type="http://schemas.openxmlformats.org/officeDocument/2006/relationships/hyperlink" Target="https://drive.google.com/file/d/1ftyFTjaFisCArutiiadfY3hr8vZgPcRh/view?usp=drive_link" TargetMode="External"/><Relationship Id="rId489" Type="http://schemas.openxmlformats.org/officeDocument/2006/relationships/hyperlink" Target="https://drive.google.com/file/d/14Xr_Dg1JyG5YoOQsWnUC63jh2wR-038W/view?usp=drive_link" TargetMode="External"/><Relationship Id="rId46" Type="http://schemas.openxmlformats.org/officeDocument/2006/relationships/hyperlink" Target="https://drive.google.com/file/d/1dP7HRftFQ63p5N7gyfyqstsLZONfS_Fy/view?usp=drive_link" TargetMode="External"/><Relationship Id="rId293" Type="http://schemas.openxmlformats.org/officeDocument/2006/relationships/hyperlink" Target="https://drive.google.com/file/d/1QQQI7Y3YaqVjjt8hRCgtOJ9Zo6wwds93/view?usp=drive_link" TargetMode="External"/><Relationship Id="rId307" Type="http://schemas.openxmlformats.org/officeDocument/2006/relationships/hyperlink" Target="https://drive.google.com/file/d/1QQQI7Y3YaqVjjt8hRCgtOJ9Zo6wwds93/view?usp=drive_link" TargetMode="External"/><Relationship Id="rId349" Type="http://schemas.openxmlformats.org/officeDocument/2006/relationships/hyperlink" Target="https://drive.google.com/file/d/1VNCxx4YwW5l1wELogEPXcNmTy4kAGvHH/view?usp=drive_link" TargetMode="External"/><Relationship Id="rId514" Type="http://schemas.openxmlformats.org/officeDocument/2006/relationships/hyperlink" Target="https://drive.google.com/file/d/1YxY37aD6XhC9O9f6uKax5Y_9B4tA70UT/view?usp=drive_link" TargetMode="External"/><Relationship Id="rId556" Type="http://schemas.openxmlformats.org/officeDocument/2006/relationships/hyperlink" Target="https://drive.google.com/file/d/1Ovpgd9BJrcmGdvx4ll72lXwjmnrg9TiD/view?usp=drive_link" TargetMode="External"/><Relationship Id="rId88" Type="http://schemas.openxmlformats.org/officeDocument/2006/relationships/hyperlink" Target="https://drive.google.com/file/d/1vtmOfb9Ygd7UIwTx36LsT9UhRwFFCpDo/view?usp=drive_link" TargetMode="External"/><Relationship Id="rId111" Type="http://schemas.openxmlformats.org/officeDocument/2006/relationships/hyperlink" Target="https://drive.google.com/drive/folders/120EKAu4NovZ8y6nHIo_vwtZSpkFvg0dG?usp=drive_link" TargetMode="External"/><Relationship Id="rId153" Type="http://schemas.openxmlformats.org/officeDocument/2006/relationships/hyperlink" Target="https://drive.google.com/file/d/1MKYKAXGF164pLAldk-F7f3aSPYuBNJSf/view?usp=drive_link" TargetMode="External"/><Relationship Id="rId195" Type="http://schemas.openxmlformats.org/officeDocument/2006/relationships/hyperlink" Target="https://drive.google.com/file/d/1N8ypoir8dPRFW-8TsWx8wucOVwEcFQSa/view?usp=drive_link" TargetMode="External"/><Relationship Id="rId209" Type="http://schemas.openxmlformats.org/officeDocument/2006/relationships/hyperlink" Target="https://drive.google.com/file/d/1oKD-QWDFfmqYbV6iEgoKJBZ__ytCRGk8/view?usp=drive_link" TargetMode="External"/><Relationship Id="rId360" Type="http://schemas.openxmlformats.org/officeDocument/2006/relationships/hyperlink" Target="https://drive.google.com/file/d/1IitoEBMQ1W_lcDcHxamyJoMjy4M7CQeI/view?usp=drive_link" TargetMode="External"/><Relationship Id="rId416" Type="http://schemas.openxmlformats.org/officeDocument/2006/relationships/hyperlink" Target="https://drive.google.com/file/d/1ZzrZYGiHHbtqKd_pcdLZxL3ZfLRWZ1s7/view?usp=drive_link" TargetMode="External"/><Relationship Id="rId598" Type="http://schemas.openxmlformats.org/officeDocument/2006/relationships/printerSettings" Target="../printerSettings/printerSettings1.bin"/><Relationship Id="rId220" Type="http://schemas.openxmlformats.org/officeDocument/2006/relationships/hyperlink" Target="https://drive.google.com/file/d/1EstHwE4upRNgBztn7jAA_kVHD89aalk8/view?usp=drive_link" TargetMode="External"/><Relationship Id="rId458" Type="http://schemas.openxmlformats.org/officeDocument/2006/relationships/hyperlink" Target="https://drive.google.com/file/d/1XkmwjXvMYAS6_7Zh1eL7vqPQl3VTJdZG/view?usp=drive_link" TargetMode="External"/><Relationship Id="rId15" Type="http://schemas.openxmlformats.org/officeDocument/2006/relationships/hyperlink" Target="https://drive.google.com/file/d/12YGTT8f4Rej8xiVRrtc98rqwkshE7mKI/view?usp=drive_link" TargetMode="External"/><Relationship Id="rId57" Type="http://schemas.openxmlformats.org/officeDocument/2006/relationships/hyperlink" Target="https://drive.google.com/file/d/1udGKk2IR-Xed5f_M3R8YQEaoIcfzud8_/view?usp=drive_link" TargetMode="External"/><Relationship Id="rId262" Type="http://schemas.openxmlformats.org/officeDocument/2006/relationships/hyperlink" Target="https://drive.google.com/file/d/1sSUCg2Rb8JEh9e2MQvtN8gx_yKawpd7r/view?usp=drive_link" TargetMode="External"/><Relationship Id="rId318" Type="http://schemas.openxmlformats.org/officeDocument/2006/relationships/hyperlink" Target="https://drive.google.com/file/d/1AZsbf941sV1vtqB7K3yBcd5UKOq1S2Pj/view?usp=drive_link" TargetMode="External"/><Relationship Id="rId525" Type="http://schemas.openxmlformats.org/officeDocument/2006/relationships/hyperlink" Target="https://drive.google.com/file/d/1qeW6kqJD2yzI5WpyW2LOW3QbpXRjkHHp/view?usp=drive_link" TargetMode="External"/><Relationship Id="rId567" Type="http://schemas.openxmlformats.org/officeDocument/2006/relationships/hyperlink" Target="https://drive.google.com/file/d/1gwuUWLbfPXAAogK-q7Q8Zlt3csFF0FzU/view?usp=drive_link" TargetMode="External"/><Relationship Id="rId99" Type="http://schemas.openxmlformats.org/officeDocument/2006/relationships/hyperlink" Target="https://drive.google.com/file/d/1kd3H8KWH87HWc4R0OVXswRpBiOSwYdO3/view?usp=drive_link" TargetMode="External"/><Relationship Id="rId122" Type="http://schemas.openxmlformats.org/officeDocument/2006/relationships/hyperlink" Target="https://drive.google.com/drive/folders/1xl_Z7wz76Yij5mR_Y7sDeKc1UHg9AZvB?usp=drive_link" TargetMode="External"/><Relationship Id="rId164" Type="http://schemas.openxmlformats.org/officeDocument/2006/relationships/hyperlink" Target="https://drive.google.com/file/d/1dMdD3bfucguw2dJCGiFwnbtIqxMAbR1A/view?usp=drive_link" TargetMode="External"/><Relationship Id="rId371" Type="http://schemas.openxmlformats.org/officeDocument/2006/relationships/hyperlink" Target="https://drive.google.com/file/d/1v-5dhdx3wA3clV3bK7WJxQKx-MTyH7tg/view?usp=drive_link" TargetMode="External"/><Relationship Id="rId427" Type="http://schemas.openxmlformats.org/officeDocument/2006/relationships/hyperlink" Target="https://drive.google.com/file/d/1G2CjZ6QSfpDxkpLpzlZxZSHpVRP9vuXo/view?usp=drive_link" TargetMode="External"/><Relationship Id="rId469" Type="http://schemas.openxmlformats.org/officeDocument/2006/relationships/hyperlink" Target="https://drive.google.com/file/d/1QOInbWDhZ_Z_RRzVM5Bng-ERvB__VJhQ/view?usp=drive_link" TargetMode="External"/><Relationship Id="rId26" Type="http://schemas.openxmlformats.org/officeDocument/2006/relationships/hyperlink" Target="https://drive.google.com/file/d/1o0hYt-tPCAIC6mUXmsmSvGCArrL8BOXw/view?usp=drive_link" TargetMode="External"/><Relationship Id="rId231" Type="http://schemas.openxmlformats.org/officeDocument/2006/relationships/hyperlink" Target="https://drive.google.com/file/d/13v5AoxAKMm0qOZNTu9532qilr3X_xOYe/view?usp=drive_link" TargetMode="External"/><Relationship Id="rId273" Type="http://schemas.openxmlformats.org/officeDocument/2006/relationships/hyperlink" Target="https://drive.google.com/file/d/1sSUCg2Rb8JEh9e2MQvtN8gx_yKawpd7r/view?usp=drive_link" TargetMode="External"/><Relationship Id="rId329" Type="http://schemas.openxmlformats.org/officeDocument/2006/relationships/hyperlink" Target="https://drive.google.com/file/d/1dd2UZE9IsneEkr7Xcto4YdJFyVUEEf7c/view?usp=drive_link" TargetMode="External"/><Relationship Id="rId480" Type="http://schemas.openxmlformats.org/officeDocument/2006/relationships/hyperlink" Target="https://drive.google.com/file/d/1ovgA0xg2c7b4axInP2Sxd1Qfw8kYlE9Q/view?usp=drive_link" TargetMode="External"/><Relationship Id="rId536" Type="http://schemas.openxmlformats.org/officeDocument/2006/relationships/hyperlink" Target="https://drive.google.com/file/d/1B-XfU12iTwk1eeNoAwlVPtT0KM--ZC4h/view?usp=drive_link" TargetMode="External"/><Relationship Id="rId68" Type="http://schemas.openxmlformats.org/officeDocument/2006/relationships/hyperlink" Target="https://drive.google.com/file/d/1an3S7eK827tsTD3mgAwBROBElNNRSmoR/view?usp=drive_link" TargetMode="External"/><Relationship Id="rId133" Type="http://schemas.openxmlformats.org/officeDocument/2006/relationships/hyperlink" Target="https://drive.google.com/file/d/1hGZ3UWGx0MFryWS-crmj0NvwM0zKDAQg/view?usp=drive_link" TargetMode="External"/><Relationship Id="rId175" Type="http://schemas.openxmlformats.org/officeDocument/2006/relationships/hyperlink" Target="https://drive.google.com/file/d/1AlqzGuLfTEhuBPXdDqlvd3OpXyJedAqS/view?usp=drive_link" TargetMode="External"/><Relationship Id="rId340" Type="http://schemas.openxmlformats.org/officeDocument/2006/relationships/hyperlink" Target="https://drive.google.com/file/d/1dd2UZE9IsneEkr7Xcto4YdJFyVUEEf7c/view?usp=drive_link" TargetMode="External"/><Relationship Id="rId578" Type="http://schemas.openxmlformats.org/officeDocument/2006/relationships/hyperlink" Target="https://drive.google.com/file/d/1tnYkYdb7lASIA2FMoRMBQemGEdOzEg51/view?usp=drive_link" TargetMode="External"/><Relationship Id="rId200" Type="http://schemas.openxmlformats.org/officeDocument/2006/relationships/hyperlink" Target="https://drive.google.com/file/d/1K119tIV2bo-boau2C7k0gDlf3WJvrAF7/view?usp=drive_link" TargetMode="External"/><Relationship Id="rId382" Type="http://schemas.openxmlformats.org/officeDocument/2006/relationships/hyperlink" Target="https://drive.google.com/file/d/1pzloRIpZqje9AKnmNEk8XJ_EIYlBP0lB/view?usp=drive_link" TargetMode="External"/><Relationship Id="rId438" Type="http://schemas.openxmlformats.org/officeDocument/2006/relationships/hyperlink" Target="https://drive.google.com/file/d/1RHPh4iUuGZieqok55zoxCD9DQhUvbRdx/view?usp=drive_link" TargetMode="External"/><Relationship Id="rId242" Type="http://schemas.openxmlformats.org/officeDocument/2006/relationships/hyperlink" Target="https://drive.google.com/file/d/1pgcw_g6407RaXl4QXE2NBfG7_Hbwe-rI/view?usp=drive_link" TargetMode="External"/><Relationship Id="rId284" Type="http://schemas.openxmlformats.org/officeDocument/2006/relationships/hyperlink" Target="https://drive.google.com/file/d/1QQQI7Y3YaqVjjt8hRCgtOJ9Zo6wwds93/view?usp=drive_link" TargetMode="External"/><Relationship Id="rId491" Type="http://schemas.openxmlformats.org/officeDocument/2006/relationships/hyperlink" Target="https://drive.google.com/file/d/1_gvyWqsd4c3FsHhVEtceuomk8G2Vm-S3/view?usp=drive_link" TargetMode="External"/><Relationship Id="rId505" Type="http://schemas.openxmlformats.org/officeDocument/2006/relationships/hyperlink" Target="https://drive.google.com/file/d/1bvx5ClEQPmCkf9pKR1IF_tZ8DdleC0u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B5E6-9A0B-40C5-B759-D0597D250325}">
  <sheetPr>
    <pageSetUpPr fitToPage="1"/>
  </sheetPr>
  <dimension ref="A1:O586"/>
  <sheetViews>
    <sheetView tabSelected="1" topLeftCell="D472" zoomScale="86" zoomScaleNormal="86" workbookViewId="0">
      <selection activeCell="J486" sqref="J486"/>
    </sheetView>
  </sheetViews>
  <sheetFormatPr defaultRowHeight="12.75"/>
  <cols>
    <col min="1" max="1" width="44.28515625" customWidth="1"/>
    <col min="2" max="2" width="28" style="15" bestFit="1" customWidth="1"/>
    <col min="3" max="3" width="102.5703125" customWidth="1"/>
    <col min="4" max="4" width="14.7109375" style="15" bestFit="1" customWidth="1"/>
    <col min="5" max="5" width="15.28515625" style="15" bestFit="1" customWidth="1"/>
    <col min="6" max="6" width="20.28515625" style="15" bestFit="1" customWidth="1"/>
    <col min="7" max="7" width="16.5703125" style="15" customWidth="1"/>
    <col min="8" max="8" width="11.5703125" customWidth="1"/>
    <col min="9" max="9" width="64.140625" style="15" customWidth="1"/>
    <col min="10" max="10" width="56" bestFit="1" customWidth="1"/>
    <col min="11" max="11" width="42.85546875" style="15" customWidth="1"/>
    <col min="12" max="12" width="35.85546875" customWidth="1"/>
    <col min="13" max="13" width="28.5703125" customWidth="1"/>
    <col min="14" max="14" width="37.140625" customWidth="1"/>
    <col min="15" max="15" width="39.140625" customWidth="1"/>
  </cols>
  <sheetData>
    <row r="1" spans="1:15" ht="20.100000000000001" customHeight="1" thickBot="1">
      <c r="A1" s="244" t="s">
        <v>652</v>
      </c>
      <c r="B1" s="336" t="s">
        <v>19</v>
      </c>
      <c r="C1" s="337"/>
      <c r="D1" s="337"/>
      <c r="E1" s="337"/>
      <c r="F1" s="337"/>
      <c r="G1" s="30" t="s">
        <v>18</v>
      </c>
      <c r="H1" s="30"/>
      <c r="I1" s="4"/>
    </row>
    <row r="2" spans="1:15" ht="19.5" customHeight="1">
      <c r="A2" s="243"/>
      <c r="B2" s="17" t="s">
        <v>3</v>
      </c>
      <c r="C2" s="239" t="s">
        <v>612</v>
      </c>
      <c r="D2" s="18" t="s">
        <v>4</v>
      </c>
      <c r="E2" s="19" t="s">
        <v>648</v>
      </c>
      <c r="F2" s="19" t="s">
        <v>9</v>
      </c>
      <c r="G2" s="13" t="s">
        <v>5</v>
      </c>
      <c r="H2" s="19" t="s">
        <v>2</v>
      </c>
      <c r="I2" s="19" t="s">
        <v>0</v>
      </c>
      <c r="J2" s="176" t="s">
        <v>65</v>
      </c>
      <c r="K2" s="203"/>
      <c r="L2" s="204"/>
      <c r="M2" s="204"/>
      <c r="N2" s="204"/>
      <c r="O2" s="204"/>
    </row>
    <row r="3" spans="1:15" s="229" customFormat="1" ht="23.25" customHeight="1">
      <c r="A3" s="227"/>
      <c r="B3" s="238" t="s">
        <v>616</v>
      </c>
      <c r="C3" s="240" t="s">
        <v>613</v>
      </c>
      <c r="D3" s="85" t="s">
        <v>6</v>
      </c>
      <c r="E3" s="86" t="s">
        <v>1028</v>
      </c>
      <c r="F3" s="86" t="s">
        <v>650</v>
      </c>
      <c r="G3" s="242">
        <v>0</v>
      </c>
      <c r="H3" s="93">
        <v>0</v>
      </c>
      <c r="I3" s="245" t="s">
        <v>659</v>
      </c>
      <c r="J3" s="180"/>
      <c r="K3" s="71"/>
      <c r="L3" s="224"/>
      <c r="M3" s="224"/>
      <c r="N3" s="224"/>
      <c r="O3" s="224"/>
    </row>
    <row r="4" spans="1:15" s="229" customFormat="1" ht="26.25" customHeight="1">
      <c r="A4" s="227"/>
      <c r="B4" s="238" t="s">
        <v>617</v>
      </c>
      <c r="C4" s="241" t="s">
        <v>614</v>
      </c>
      <c r="D4" s="85" t="s">
        <v>6</v>
      </c>
      <c r="E4" s="86" t="s">
        <v>1028</v>
      </c>
      <c r="F4" s="86" t="s">
        <v>650</v>
      </c>
      <c r="G4" s="242">
        <v>0</v>
      </c>
      <c r="H4" s="93">
        <v>0</v>
      </c>
      <c r="I4" s="245" t="s">
        <v>660</v>
      </c>
      <c r="J4" s="180"/>
      <c r="K4" s="71"/>
      <c r="L4" s="224"/>
      <c r="M4" s="224"/>
      <c r="N4" s="224"/>
      <c r="O4" s="224"/>
    </row>
    <row r="5" spans="1:15" s="229" customFormat="1" ht="23.25" customHeight="1">
      <c r="A5" s="227"/>
      <c r="B5" s="238" t="s">
        <v>618</v>
      </c>
      <c r="C5" s="241" t="s">
        <v>615</v>
      </c>
      <c r="D5" s="85" t="s">
        <v>6</v>
      </c>
      <c r="E5" s="86" t="s">
        <v>1028</v>
      </c>
      <c r="F5" s="86" t="s">
        <v>650</v>
      </c>
      <c r="G5" s="242">
        <v>0</v>
      </c>
      <c r="H5" s="93">
        <v>0</v>
      </c>
      <c r="I5" s="245" t="s">
        <v>661</v>
      </c>
      <c r="J5" s="180"/>
      <c r="K5" s="71"/>
      <c r="L5" s="224"/>
      <c r="M5" s="224"/>
      <c r="N5" s="224"/>
      <c r="O5" s="224"/>
    </row>
    <row r="6" spans="1:15" s="229" customFormat="1" ht="23.25" customHeight="1">
      <c r="A6" s="227"/>
      <c r="B6" s="238" t="s">
        <v>622</v>
      </c>
      <c r="C6" s="241" t="s">
        <v>619</v>
      </c>
      <c r="D6" s="85" t="s">
        <v>6</v>
      </c>
      <c r="E6" s="86" t="s">
        <v>1028</v>
      </c>
      <c r="F6" s="86" t="s">
        <v>650</v>
      </c>
      <c r="G6" s="242">
        <v>0</v>
      </c>
      <c r="H6" s="93">
        <v>0</v>
      </c>
      <c r="I6" s="245" t="s">
        <v>662</v>
      </c>
      <c r="J6" s="180"/>
      <c r="K6" s="71"/>
      <c r="L6" s="224"/>
      <c r="M6" s="224"/>
      <c r="N6" s="224"/>
      <c r="O6" s="224"/>
    </row>
    <row r="7" spans="1:15" s="229" customFormat="1" ht="23.25" customHeight="1">
      <c r="A7"/>
      <c r="B7" s="238" t="s">
        <v>623</v>
      </c>
      <c r="C7" s="237" t="s">
        <v>620</v>
      </c>
      <c r="D7" s="85" t="s">
        <v>6</v>
      </c>
      <c r="E7" s="86" t="s">
        <v>1028</v>
      </c>
      <c r="F7" s="86" t="s">
        <v>650</v>
      </c>
      <c r="G7" s="242">
        <v>0</v>
      </c>
      <c r="H7" s="93">
        <v>0</v>
      </c>
      <c r="I7" s="245" t="s">
        <v>655</v>
      </c>
      <c r="J7" s="180"/>
      <c r="K7" s="71"/>
      <c r="L7" s="224"/>
      <c r="M7" s="224"/>
      <c r="N7" s="224"/>
      <c r="O7" s="224"/>
    </row>
    <row r="8" spans="1:15" s="229" customFormat="1" ht="23.25" customHeight="1">
      <c r="A8" s="227"/>
      <c r="B8" s="238" t="s">
        <v>624</v>
      </c>
      <c r="C8" s="237" t="s">
        <v>621</v>
      </c>
      <c r="D8" s="85" t="s">
        <v>6</v>
      </c>
      <c r="E8" s="86" t="s">
        <v>1028</v>
      </c>
      <c r="F8" s="86" t="s">
        <v>650</v>
      </c>
      <c r="G8" s="242">
        <v>0</v>
      </c>
      <c r="H8" s="93">
        <v>0</v>
      </c>
      <c r="I8" s="245" t="s">
        <v>654</v>
      </c>
      <c r="J8" s="180"/>
      <c r="K8" s="71"/>
      <c r="L8" s="224"/>
      <c r="M8" s="224"/>
      <c r="N8" s="224"/>
      <c r="O8" s="224"/>
    </row>
    <row r="9" spans="1:15" s="229" customFormat="1" ht="23.25" customHeight="1">
      <c r="A9" s="227"/>
      <c r="B9" s="238" t="s">
        <v>628</v>
      </c>
      <c r="C9" s="237" t="s">
        <v>625</v>
      </c>
      <c r="D9" s="85" t="s">
        <v>6</v>
      </c>
      <c r="E9" s="86" t="s">
        <v>1028</v>
      </c>
      <c r="F9" s="86" t="s">
        <v>650</v>
      </c>
      <c r="G9" s="242">
        <v>0</v>
      </c>
      <c r="H9" s="93">
        <v>0</v>
      </c>
      <c r="I9" s="245" t="s">
        <v>663</v>
      </c>
      <c r="J9" s="180"/>
      <c r="K9" s="71"/>
      <c r="L9" s="224"/>
      <c r="M9" s="224"/>
      <c r="N9" s="224"/>
      <c r="O9" s="224"/>
    </row>
    <row r="10" spans="1:15" s="229" customFormat="1" ht="23.25" customHeight="1">
      <c r="A10" s="227"/>
      <c r="B10" s="238" t="s">
        <v>629</v>
      </c>
      <c r="C10" s="237" t="s">
        <v>626</v>
      </c>
      <c r="D10" s="85" t="s">
        <v>6</v>
      </c>
      <c r="E10" s="86" t="s">
        <v>1028</v>
      </c>
      <c r="F10" s="86" t="s">
        <v>650</v>
      </c>
      <c r="G10" s="242">
        <v>0</v>
      </c>
      <c r="H10" s="93">
        <v>0</v>
      </c>
      <c r="I10" s="245" t="s">
        <v>653</v>
      </c>
      <c r="J10" s="180"/>
      <c r="K10" s="71"/>
      <c r="L10" s="224"/>
      <c r="M10" s="224"/>
      <c r="N10" s="224"/>
      <c r="O10" s="224"/>
    </row>
    <row r="11" spans="1:15" s="229" customFormat="1" ht="23.25" customHeight="1">
      <c r="A11" s="227"/>
      <c r="B11" s="238" t="s">
        <v>630</v>
      </c>
      <c r="C11" s="237" t="s">
        <v>627</v>
      </c>
      <c r="D11" s="85" t="s">
        <v>6</v>
      </c>
      <c r="E11" s="86" t="s">
        <v>1028</v>
      </c>
      <c r="F11" s="86" t="s">
        <v>650</v>
      </c>
      <c r="G11" s="242">
        <v>0</v>
      </c>
      <c r="H11" s="93">
        <v>0</v>
      </c>
      <c r="I11" s="245" t="s">
        <v>664</v>
      </c>
      <c r="J11" s="180"/>
      <c r="K11" s="71"/>
      <c r="L11" s="224"/>
      <c r="M11" s="224"/>
      <c r="N11" s="224"/>
      <c r="O11" s="224"/>
    </row>
    <row r="12" spans="1:15" s="229" customFormat="1" ht="23.25" customHeight="1">
      <c r="A12" s="227"/>
      <c r="B12" s="238" t="s">
        <v>635</v>
      </c>
      <c r="C12" s="237" t="s">
        <v>631</v>
      </c>
      <c r="D12" s="85" t="s">
        <v>6</v>
      </c>
      <c r="E12" s="86" t="s">
        <v>1028</v>
      </c>
      <c r="F12" s="86" t="s">
        <v>650</v>
      </c>
      <c r="G12" s="242">
        <v>0</v>
      </c>
      <c r="H12" s="93">
        <v>0</v>
      </c>
      <c r="I12" s="245" t="s">
        <v>665</v>
      </c>
      <c r="J12" s="180"/>
      <c r="K12" s="71"/>
      <c r="L12" s="224"/>
      <c r="M12" s="224"/>
      <c r="N12" s="224"/>
      <c r="O12" s="224"/>
    </row>
    <row r="13" spans="1:15" s="229" customFormat="1" ht="23.25" customHeight="1">
      <c r="A13" s="227"/>
      <c r="B13" s="238" t="s">
        <v>636</v>
      </c>
      <c r="C13" s="237" t="s">
        <v>632</v>
      </c>
      <c r="D13" s="85" t="s">
        <v>6</v>
      </c>
      <c r="E13" s="86" t="s">
        <v>1028</v>
      </c>
      <c r="F13" s="86" t="s">
        <v>650</v>
      </c>
      <c r="G13" s="242">
        <v>0</v>
      </c>
      <c r="H13" s="93">
        <v>0</v>
      </c>
      <c r="I13" s="245" t="s">
        <v>666</v>
      </c>
      <c r="J13" s="180"/>
      <c r="K13" s="71"/>
      <c r="L13" s="224"/>
      <c r="M13" s="224"/>
      <c r="N13" s="224"/>
      <c r="O13" s="224"/>
    </row>
    <row r="14" spans="1:15" s="229" customFormat="1" ht="23.25" customHeight="1">
      <c r="A14" s="227"/>
      <c r="B14" s="238" t="s">
        <v>637</v>
      </c>
      <c r="C14" s="237" t="s">
        <v>633</v>
      </c>
      <c r="D14" s="85" t="s">
        <v>6</v>
      </c>
      <c r="E14" s="86" t="s">
        <v>1028</v>
      </c>
      <c r="F14" s="86" t="s">
        <v>650</v>
      </c>
      <c r="G14" s="242">
        <v>0</v>
      </c>
      <c r="H14" s="93">
        <v>0</v>
      </c>
      <c r="I14" s="245" t="s">
        <v>667</v>
      </c>
      <c r="J14" s="180"/>
      <c r="K14" s="71"/>
      <c r="L14" s="224"/>
      <c r="M14" s="224"/>
      <c r="N14" s="224"/>
      <c r="O14" s="224"/>
    </row>
    <row r="15" spans="1:15" s="229" customFormat="1" ht="23.25" customHeight="1">
      <c r="A15" s="227"/>
      <c r="B15" s="238" t="s">
        <v>638</v>
      </c>
      <c r="C15" s="237" t="s">
        <v>634</v>
      </c>
      <c r="D15" s="85" t="s">
        <v>6</v>
      </c>
      <c r="E15" s="86" t="s">
        <v>1028</v>
      </c>
      <c r="F15" s="86" t="s">
        <v>650</v>
      </c>
      <c r="G15" s="242">
        <v>0</v>
      </c>
      <c r="H15" s="93">
        <v>0</v>
      </c>
      <c r="I15" s="245" t="s">
        <v>668</v>
      </c>
      <c r="J15" s="180"/>
      <c r="K15" s="71"/>
      <c r="L15" s="224"/>
      <c r="M15" s="224"/>
      <c r="N15" s="224"/>
      <c r="O15" s="224"/>
    </row>
    <row r="16" spans="1:15" s="229" customFormat="1" ht="23.25" customHeight="1">
      <c r="A16" s="227"/>
      <c r="B16" s="14"/>
      <c r="C16" s="12"/>
      <c r="D16" s="27"/>
      <c r="E16" s="27"/>
      <c r="F16" s="149" t="s">
        <v>188</v>
      </c>
      <c r="G16" s="8">
        <f>SUM(G3:G15)</f>
        <v>0</v>
      </c>
      <c r="H16" s="8">
        <f>SUM(H13:H15)</f>
        <v>0</v>
      </c>
      <c r="I16" s="9"/>
      <c r="J16" s="179"/>
      <c r="K16" s="9"/>
      <c r="L16" s="11"/>
      <c r="M16" s="11"/>
      <c r="N16" s="11"/>
      <c r="O16" s="11"/>
    </row>
    <row r="17" spans="1:15" s="229" customFormat="1" ht="19.5" customHeight="1">
      <c r="A17" s="227"/>
      <c r="B17" s="17" t="s">
        <v>3</v>
      </c>
      <c r="C17" s="116" t="s">
        <v>639</v>
      </c>
      <c r="D17" s="18" t="s">
        <v>4</v>
      </c>
      <c r="E17" s="19" t="s">
        <v>648</v>
      </c>
      <c r="F17" s="19" t="s">
        <v>9</v>
      </c>
      <c r="G17" s="13" t="s">
        <v>5</v>
      </c>
      <c r="H17" s="19" t="s">
        <v>2</v>
      </c>
      <c r="I17" s="19" t="s">
        <v>0</v>
      </c>
      <c r="J17" s="176" t="s">
        <v>65</v>
      </c>
      <c r="K17" s="203"/>
      <c r="L17" s="204"/>
      <c r="M17" s="204"/>
      <c r="N17" s="204"/>
      <c r="O17" s="204"/>
    </row>
    <row r="18" spans="1:15" s="229" customFormat="1" ht="19.5" customHeight="1">
      <c r="A18" s="227"/>
      <c r="B18" s="238" t="s">
        <v>643</v>
      </c>
      <c r="C18" s="236" t="s">
        <v>640</v>
      </c>
      <c r="D18" s="85" t="s">
        <v>6</v>
      </c>
      <c r="E18" s="86" t="s">
        <v>1028</v>
      </c>
      <c r="F18" s="86" t="s">
        <v>650</v>
      </c>
      <c r="G18" s="242">
        <v>0</v>
      </c>
      <c r="H18" s="93">
        <v>0</v>
      </c>
      <c r="I18" s="245" t="s">
        <v>657</v>
      </c>
      <c r="J18" s="123"/>
      <c r="K18" s="71"/>
      <c r="L18" s="224"/>
      <c r="M18" s="224"/>
      <c r="N18" s="224"/>
      <c r="O18" s="224"/>
    </row>
    <row r="19" spans="1:15" s="229" customFormat="1" ht="19.5" customHeight="1">
      <c r="A19" s="227"/>
      <c r="B19" s="238" t="s">
        <v>644</v>
      </c>
      <c r="C19" s="237" t="s">
        <v>641</v>
      </c>
      <c r="D19" s="85" t="s">
        <v>6</v>
      </c>
      <c r="E19" s="86" t="s">
        <v>1028</v>
      </c>
      <c r="F19" s="86" t="s">
        <v>650</v>
      </c>
      <c r="G19" s="242">
        <v>0</v>
      </c>
      <c r="H19" s="93">
        <v>0</v>
      </c>
      <c r="I19" s="245" t="s">
        <v>658</v>
      </c>
      <c r="J19" s="123"/>
      <c r="K19" s="71"/>
      <c r="L19" s="224"/>
      <c r="M19" s="224"/>
      <c r="N19" s="224"/>
      <c r="O19" s="224"/>
    </row>
    <row r="20" spans="1:15" s="229" customFormat="1" ht="19.5" customHeight="1">
      <c r="A20" s="227"/>
      <c r="B20" s="238" t="s">
        <v>645</v>
      </c>
      <c r="C20" s="237" t="s">
        <v>642</v>
      </c>
      <c r="D20" s="85" t="s">
        <v>6</v>
      </c>
      <c r="E20" s="86" t="s">
        <v>1028</v>
      </c>
      <c r="F20" s="86" t="s">
        <v>650</v>
      </c>
      <c r="G20" s="242">
        <v>0</v>
      </c>
      <c r="H20" s="93">
        <v>0</v>
      </c>
      <c r="I20" s="245" t="s">
        <v>656</v>
      </c>
      <c r="J20" s="123"/>
      <c r="K20" s="71"/>
      <c r="L20" s="224"/>
      <c r="M20" s="224"/>
      <c r="N20" s="224"/>
      <c r="O20" s="224"/>
    </row>
    <row r="21" spans="1:15" s="229" customFormat="1" ht="19.5" customHeight="1">
      <c r="A21" s="227"/>
      <c r="B21" s="14"/>
      <c r="C21" s="12"/>
      <c r="D21" s="27"/>
      <c r="E21" s="27"/>
      <c r="F21" s="149" t="s">
        <v>188</v>
      </c>
      <c r="G21" s="8">
        <f>SUM(G18:G20)</f>
        <v>0</v>
      </c>
      <c r="H21" s="8">
        <f>SUM(H18:H20)</f>
        <v>0</v>
      </c>
      <c r="I21" s="9"/>
      <c r="J21" s="179"/>
      <c r="K21" s="9"/>
      <c r="L21" s="11"/>
      <c r="M21" s="11"/>
      <c r="N21" s="11"/>
      <c r="O21" s="11"/>
    </row>
    <row r="22" spans="1:15" s="229" customFormat="1" ht="19.5" customHeight="1">
      <c r="A22" s="227"/>
      <c r="B22" s="17" t="s">
        <v>3</v>
      </c>
      <c r="C22" s="116" t="s">
        <v>646</v>
      </c>
      <c r="D22" s="18" t="s">
        <v>4</v>
      </c>
      <c r="E22" s="19" t="s">
        <v>648</v>
      </c>
      <c r="F22" s="19" t="s">
        <v>9</v>
      </c>
      <c r="G22" s="13" t="s">
        <v>5</v>
      </c>
      <c r="H22" s="19" t="s">
        <v>2</v>
      </c>
      <c r="I22" s="19" t="s">
        <v>0</v>
      </c>
      <c r="J22" s="176" t="s">
        <v>65</v>
      </c>
      <c r="K22" s="203"/>
      <c r="L22" s="204"/>
      <c r="M22" s="204"/>
      <c r="N22" s="204"/>
      <c r="O22" s="204"/>
    </row>
    <row r="23" spans="1:15" s="229" customFormat="1" ht="19.5" customHeight="1">
      <c r="A23" s="227"/>
      <c r="B23" s="238" t="s">
        <v>649</v>
      </c>
      <c r="C23" s="237" t="s">
        <v>647</v>
      </c>
      <c r="D23" s="85" t="s">
        <v>6</v>
      </c>
      <c r="E23" s="86" t="s">
        <v>1029</v>
      </c>
      <c r="F23" s="86" t="s">
        <v>651</v>
      </c>
      <c r="G23" s="242">
        <v>0</v>
      </c>
      <c r="H23" s="93">
        <v>0</v>
      </c>
      <c r="I23" s="245" t="s">
        <v>669</v>
      </c>
      <c r="J23" s="123"/>
      <c r="K23" s="71"/>
      <c r="L23" s="224"/>
      <c r="M23" s="224"/>
      <c r="N23" s="224"/>
      <c r="O23" s="224"/>
    </row>
    <row r="24" spans="1:15" s="229" customFormat="1" ht="19.5" customHeight="1">
      <c r="A24" s="227"/>
      <c r="B24" s="14"/>
      <c r="C24" s="12"/>
      <c r="D24" s="27"/>
      <c r="E24" s="27"/>
      <c r="F24" s="149" t="s">
        <v>188</v>
      </c>
      <c r="G24" s="8">
        <f>SUM(G21:G23)</f>
        <v>0</v>
      </c>
      <c r="H24" s="8">
        <f>SUM(H23)</f>
        <v>0</v>
      </c>
      <c r="I24" s="9"/>
      <c r="J24" s="179"/>
      <c r="K24" s="9"/>
      <c r="L24" s="11"/>
      <c r="M24" s="11"/>
      <c r="N24" s="11"/>
      <c r="O24" s="11"/>
    </row>
    <row r="25" spans="1:15" s="229" customFormat="1" ht="19.5" customHeight="1" thickBot="1">
      <c r="A25" s="252"/>
      <c r="B25" s="14" t="s">
        <v>3</v>
      </c>
      <c r="C25" s="58" t="s">
        <v>990</v>
      </c>
      <c r="D25" s="18" t="s">
        <v>4</v>
      </c>
      <c r="E25" s="19" t="s">
        <v>648</v>
      </c>
      <c r="F25" s="19" t="s">
        <v>9</v>
      </c>
      <c r="G25" s="13" t="s">
        <v>5</v>
      </c>
      <c r="H25" s="74" t="s">
        <v>2</v>
      </c>
      <c r="I25" s="19" t="s">
        <v>0</v>
      </c>
      <c r="J25" s="176" t="s">
        <v>65</v>
      </c>
      <c r="K25" s="203"/>
      <c r="L25" s="204"/>
      <c r="M25" s="204"/>
      <c r="N25" s="204"/>
      <c r="O25" s="204"/>
    </row>
    <row r="26" spans="1:15" s="229" customFormat="1" ht="19.5" customHeight="1">
      <c r="A26" s="227"/>
      <c r="B26" s="25">
        <v>1486016</v>
      </c>
      <c r="C26" s="240" t="s">
        <v>984</v>
      </c>
      <c r="D26" s="16" t="s">
        <v>6</v>
      </c>
      <c r="E26" s="16">
        <v>4.5999999999999996</v>
      </c>
      <c r="F26" s="25" t="s">
        <v>989</v>
      </c>
      <c r="G26" s="38">
        <v>0</v>
      </c>
      <c r="H26" s="93">
        <f t="shared" ref="H26:H33" si="0">E26*G26</f>
        <v>0</v>
      </c>
      <c r="I26" s="84" t="s">
        <v>993</v>
      </c>
      <c r="J26" s="311"/>
      <c r="K26" s="71"/>
      <c r="L26" s="224"/>
      <c r="M26" s="224"/>
      <c r="N26" s="224"/>
      <c r="O26" s="224"/>
    </row>
    <row r="27" spans="1:15" s="229" customFormat="1" ht="19.5" customHeight="1">
      <c r="A27" s="227"/>
      <c r="B27" s="25">
        <v>1486017</v>
      </c>
      <c r="C27" s="312" t="s">
        <v>983</v>
      </c>
      <c r="D27" s="16" t="s">
        <v>6</v>
      </c>
      <c r="E27" s="16">
        <v>5.4</v>
      </c>
      <c r="F27" s="25" t="s">
        <v>989</v>
      </c>
      <c r="G27" s="38">
        <v>0</v>
      </c>
      <c r="H27" s="93">
        <f t="shared" si="0"/>
        <v>0</v>
      </c>
      <c r="I27" s="84" t="s">
        <v>994</v>
      </c>
      <c r="J27" s="311"/>
      <c r="K27" s="71"/>
      <c r="L27" s="224"/>
      <c r="M27" s="224"/>
      <c r="N27" s="224"/>
      <c r="O27" s="224"/>
    </row>
    <row r="28" spans="1:15" s="229" customFormat="1" ht="19.5" customHeight="1">
      <c r="A28" s="227"/>
      <c r="B28" s="25">
        <v>1486034</v>
      </c>
      <c r="C28" s="312" t="s">
        <v>985</v>
      </c>
      <c r="D28" s="16" t="s">
        <v>6</v>
      </c>
      <c r="E28" s="16">
        <v>4.5999999999999996</v>
      </c>
      <c r="F28" s="25" t="s">
        <v>989</v>
      </c>
      <c r="G28" s="38">
        <v>0</v>
      </c>
      <c r="H28" s="93">
        <f t="shared" si="0"/>
        <v>0</v>
      </c>
      <c r="I28" s="84" t="s">
        <v>995</v>
      </c>
      <c r="J28" s="311"/>
      <c r="K28" s="71"/>
      <c r="L28" s="224"/>
      <c r="M28" s="224"/>
      <c r="N28" s="224"/>
      <c r="O28" s="224"/>
    </row>
    <row r="29" spans="1:15" s="229" customFormat="1" ht="19.5" customHeight="1">
      <c r="A29" s="227"/>
      <c r="B29" s="25">
        <v>1486035</v>
      </c>
      <c r="C29" s="312" t="s">
        <v>986</v>
      </c>
      <c r="D29" s="16" t="s">
        <v>6</v>
      </c>
      <c r="E29" s="16">
        <v>5.4</v>
      </c>
      <c r="F29" s="25" t="s">
        <v>989</v>
      </c>
      <c r="G29" s="38">
        <v>0</v>
      </c>
      <c r="H29" s="93">
        <f t="shared" si="0"/>
        <v>0</v>
      </c>
      <c r="I29" s="84" t="s">
        <v>996</v>
      </c>
      <c r="J29" s="311"/>
      <c r="K29" s="71"/>
      <c r="L29" s="224"/>
      <c r="M29" s="224"/>
      <c r="N29" s="224"/>
      <c r="O29" s="224"/>
    </row>
    <row r="30" spans="1:15" s="229" customFormat="1" ht="19.5" customHeight="1">
      <c r="A30" s="227"/>
      <c r="B30" s="25"/>
      <c r="C30" s="312" t="s">
        <v>1027</v>
      </c>
      <c r="D30" s="16" t="s">
        <v>6</v>
      </c>
      <c r="E30" s="16">
        <v>4.5999999999999996</v>
      </c>
      <c r="F30" s="25" t="s">
        <v>989</v>
      </c>
      <c r="G30" s="38">
        <v>0</v>
      </c>
      <c r="H30" s="93">
        <f t="shared" si="0"/>
        <v>0</v>
      </c>
      <c r="I30" s="84" t="s">
        <v>1001</v>
      </c>
      <c r="J30" s="311"/>
      <c r="K30" s="71"/>
      <c r="L30" s="224"/>
      <c r="M30" s="224"/>
      <c r="N30" s="224"/>
      <c r="O30" s="224"/>
    </row>
    <row r="31" spans="1:15" s="229" customFormat="1" ht="19.5" customHeight="1">
      <c r="A31" s="227"/>
      <c r="B31" s="25">
        <v>1486037</v>
      </c>
      <c r="C31" s="312" t="s">
        <v>1000</v>
      </c>
      <c r="D31" s="16" t="s">
        <v>6</v>
      </c>
      <c r="E31" s="16">
        <v>5.4</v>
      </c>
      <c r="F31" s="25" t="s">
        <v>989</v>
      </c>
      <c r="G31" s="38">
        <v>0</v>
      </c>
      <c r="H31" s="93">
        <f t="shared" si="0"/>
        <v>0</v>
      </c>
      <c r="I31" s="84" t="s">
        <v>1002</v>
      </c>
      <c r="J31" s="311"/>
      <c r="K31" s="71"/>
      <c r="L31" s="224"/>
      <c r="M31" s="224"/>
      <c r="N31" s="224"/>
      <c r="O31" s="224"/>
    </row>
    <row r="32" spans="1:15" s="229" customFormat="1" ht="19.5" customHeight="1">
      <c r="A32" s="227"/>
      <c r="B32" s="25">
        <v>1486013</v>
      </c>
      <c r="C32" s="312" t="s">
        <v>987</v>
      </c>
      <c r="D32" s="16" t="s">
        <v>6</v>
      </c>
      <c r="E32" s="16">
        <v>4.5999999999999996</v>
      </c>
      <c r="F32" s="25" t="s">
        <v>989</v>
      </c>
      <c r="G32" s="38">
        <v>0</v>
      </c>
      <c r="H32" s="93">
        <f t="shared" si="0"/>
        <v>0</v>
      </c>
      <c r="I32" s="84" t="s">
        <v>991</v>
      </c>
      <c r="J32" s="311"/>
      <c r="K32" s="71"/>
      <c r="L32" s="224"/>
      <c r="M32" s="224"/>
      <c r="N32" s="224"/>
      <c r="O32" s="224"/>
    </row>
    <row r="33" spans="1:15" s="229" customFormat="1" ht="19.5" customHeight="1">
      <c r="A33" s="227"/>
      <c r="B33" s="25">
        <v>1486014</v>
      </c>
      <c r="C33" s="312" t="s">
        <v>988</v>
      </c>
      <c r="D33" s="16" t="s">
        <v>6</v>
      </c>
      <c r="E33" s="16">
        <v>5.4</v>
      </c>
      <c r="F33" s="25" t="s">
        <v>989</v>
      </c>
      <c r="G33" s="38">
        <v>0</v>
      </c>
      <c r="H33" s="93">
        <f t="shared" si="0"/>
        <v>0</v>
      </c>
      <c r="I33" s="84" t="s">
        <v>992</v>
      </c>
      <c r="J33" s="311"/>
      <c r="K33" s="71"/>
      <c r="L33" s="224"/>
      <c r="M33" s="224"/>
      <c r="N33" s="224"/>
      <c r="O33" s="224"/>
    </row>
    <row r="34" spans="1:15" s="229" customFormat="1" ht="19.5" customHeight="1" thickBot="1">
      <c r="A34" s="252"/>
      <c r="B34" s="14"/>
      <c r="C34" s="12"/>
      <c r="D34" s="27"/>
      <c r="E34" s="27"/>
      <c r="F34" s="149" t="s">
        <v>188</v>
      </c>
      <c r="G34" s="8">
        <f>SUM(G26:G33)</f>
        <v>0</v>
      </c>
      <c r="H34" s="8">
        <f>SUM(H29:H33)</f>
        <v>0</v>
      </c>
      <c r="I34" s="9"/>
      <c r="J34" s="179"/>
      <c r="K34" s="9"/>
      <c r="L34" s="11"/>
      <c r="M34" s="11"/>
      <c r="N34" s="11"/>
      <c r="O34" s="11"/>
    </row>
    <row r="35" spans="1:15" s="229" customFormat="1" ht="19.5" customHeight="1">
      <c r="A35" s="243"/>
      <c r="B35" s="17" t="s">
        <v>3</v>
      </c>
      <c r="C35" s="116" t="s">
        <v>38</v>
      </c>
      <c r="D35" s="18" t="s">
        <v>4</v>
      </c>
      <c r="E35" s="19" t="s">
        <v>7</v>
      </c>
      <c r="F35" s="19" t="s">
        <v>9</v>
      </c>
      <c r="G35" s="13" t="s">
        <v>5</v>
      </c>
      <c r="H35" s="19" t="s">
        <v>2</v>
      </c>
      <c r="I35" s="19" t="s">
        <v>0</v>
      </c>
      <c r="J35" s="176" t="s">
        <v>65</v>
      </c>
      <c r="K35" s="203"/>
      <c r="L35" s="204"/>
      <c r="M35" s="204"/>
      <c r="N35" s="204"/>
      <c r="O35" s="204"/>
    </row>
    <row r="36" spans="1:15" ht="20.100000000000001" customHeight="1">
      <c r="A36" s="15"/>
      <c r="B36" s="2">
        <v>1485904</v>
      </c>
      <c r="C36" s="1" t="s">
        <v>876</v>
      </c>
      <c r="D36" s="2" t="s">
        <v>1</v>
      </c>
      <c r="E36" s="2">
        <v>6.3</v>
      </c>
      <c r="F36" s="2">
        <v>4</v>
      </c>
      <c r="G36" s="3">
        <v>0</v>
      </c>
      <c r="H36" s="9">
        <f>E36*G36</f>
        <v>0</v>
      </c>
      <c r="I36" s="32" t="s">
        <v>102</v>
      </c>
      <c r="J36" s="177"/>
      <c r="K36" s="4"/>
      <c r="L36" s="59"/>
      <c r="M36" s="59"/>
      <c r="N36" s="59"/>
      <c r="O36" s="59"/>
    </row>
    <row r="37" spans="1:15" ht="20.100000000000001" customHeight="1">
      <c r="A37" s="307"/>
      <c r="B37" s="2">
        <v>1485905</v>
      </c>
      <c r="C37" s="1" t="s">
        <v>877</v>
      </c>
      <c r="D37" s="2" t="s">
        <v>1</v>
      </c>
      <c r="E37" s="2">
        <v>6.3</v>
      </c>
      <c r="F37" s="2">
        <v>4</v>
      </c>
      <c r="G37" s="3">
        <v>0</v>
      </c>
      <c r="H37" s="9">
        <f>E37*G37</f>
        <v>0</v>
      </c>
      <c r="I37" s="32" t="s">
        <v>684</v>
      </c>
      <c r="J37" s="178"/>
      <c r="K37" s="4"/>
      <c r="L37" s="59"/>
      <c r="M37" s="59"/>
      <c r="N37" s="59"/>
      <c r="O37" s="59"/>
    </row>
    <row r="38" spans="1:15" ht="20.100000000000001" customHeight="1">
      <c r="A38" s="307"/>
      <c r="B38" s="2">
        <v>1485906</v>
      </c>
      <c r="C38" s="1" t="s">
        <v>878</v>
      </c>
      <c r="D38" s="2" t="s">
        <v>1</v>
      </c>
      <c r="E38" s="2">
        <v>6.9</v>
      </c>
      <c r="F38" s="2">
        <v>4</v>
      </c>
      <c r="G38" s="3">
        <v>0</v>
      </c>
      <c r="H38" s="9">
        <f>E38*G38</f>
        <v>0</v>
      </c>
      <c r="I38" s="32" t="s">
        <v>879</v>
      </c>
      <c r="J38" s="177"/>
      <c r="K38" s="4"/>
      <c r="L38" s="59"/>
      <c r="M38" s="59"/>
      <c r="N38" s="59"/>
      <c r="O38" s="59"/>
    </row>
    <row r="39" spans="1:15" ht="20.100000000000001" customHeight="1">
      <c r="A39" s="307"/>
      <c r="B39" s="14"/>
      <c r="C39" s="12"/>
      <c r="D39" s="27"/>
      <c r="E39" s="27"/>
      <c r="F39" s="149" t="s">
        <v>188</v>
      </c>
      <c r="G39" s="8">
        <f>SUM(G36:G38)</f>
        <v>0</v>
      </c>
      <c r="H39" s="8">
        <f>SUM(H36:H38)</f>
        <v>0</v>
      </c>
      <c r="I39" s="9"/>
      <c r="J39" s="179"/>
      <c r="K39" s="9"/>
      <c r="L39" s="11"/>
      <c r="M39" s="11"/>
      <c r="N39" s="11"/>
      <c r="O39" s="11"/>
    </row>
    <row r="40" spans="1:15" ht="20.100000000000001" customHeight="1" thickBot="1">
      <c r="A40" s="308"/>
      <c r="B40" s="14" t="s">
        <v>3</v>
      </c>
      <c r="C40" s="115" t="s">
        <v>40</v>
      </c>
      <c r="D40" s="18" t="s">
        <v>4</v>
      </c>
      <c r="E40" s="19" t="s">
        <v>8</v>
      </c>
      <c r="F40" s="19" t="s">
        <v>9</v>
      </c>
      <c r="G40" s="20" t="s">
        <v>5</v>
      </c>
      <c r="H40" s="19" t="s">
        <v>2</v>
      </c>
      <c r="I40" s="19" t="s">
        <v>0</v>
      </c>
      <c r="J40" s="176" t="s">
        <v>65</v>
      </c>
      <c r="K40" s="203"/>
      <c r="L40" s="204"/>
      <c r="M40" s="204"/>
      <c r="N40" s="204"/>
      <c r="O40" s="204"/>
    </row>
    <row r="41" spans="1:15" ht="20.100000000000001" customHeight="1">
      <c r="A41" s="129"/>
      <c r="B41" s="298">
        <v>1481206</v>
      </c>
      <c r="C41" s="1" t="s">
        <v>11</v>
      </c>
      <c r="D41" s="2" t="s">
        <v>6</v>
      </c>
      <c r="E41" s="2">
        <v>6.5</v>
      </c>
      <c r="F41" s="2">
        <v>2</v>
      </c>
      <c r="G41" s="38">
        <v>0</v>
      </c>
      <c r="H41" s="28">
        <f t="shared" ref="H41:H46" si="1">E41*G41</f>
        <v>0</v>
      </c>
      <c r="I41" s="32" t="s">
        <v>104</v>
      </c>
      <c r="J41" s="177"/>
      <c r="K41" s="4"/>
      <c r="L41" s="59"/>
      <c r="M41" s="59"/>
      <c r="N41" s="59"/>
      <c r="O41" s="59"/>
    </row>
    <row r="42" spans="1:15" ht="20.100000000000001" customHeight="1">
      <c r="A42" s="129"/>
      <c r="B42" s="298">
        <v>1471624</v>
      </c>
      <c r="C42" s="1" t="s">
        <v>12</v>
      </c>
      <c r="D42" s="2" t="s">
        <v>6</v>
      </c>
      <c r="E42" s="2">
        <v>7</v>
      </c>
      <c r="F42" s="2">
        <v>2</v>
      </c>
      <c r="G42" s="38">
        <v>0</v>
      </c>
      <c r="H42" s="28">
        <f t="shared" si="1"/>
        <v>0</v>
      </c>
      <c r="I42" s="32" t="s">
        <v>103</v>
      </c>
      <c r="J42" s="177"/>
      <c r="K42" s="4"/>
      <c r="L42" s="59"/>
      <c r="M42" s="59"/>
      <c r="N42" s="59"/>
      <c r="O42" s="59"/>
    </row>
    <row r="43" spans="1:15" ht="20.100000000000001" customHeight="1">
      <c r="A43" s="129"/>
      <c r="B43" s="298">
        <v>1471191</v>
      </c>
      <c r="C43" s="1" t="s">
        <v>13</v>
      </c>
      <c r="D43" s="2" t="s">
        <v>6</v>
      </c>
      <c r="E43" s="2">
        <v>8.4</v>
      </c>
      <c r="F43" s="2">
        <v>2</v>
      </c>
      <c r="G43" s="38">
        <v>0</v>
      </c>
      <c r="H43" s="28">
        <f t="shared" si="1"/>
        <v>0</v>
      </c>
      <c r="I43" s="32" t="s">
        <v>105</v>
      </c>
      <c r="J43" s="177"/>
      <c r="K43" s="4"/>
      <c r="L43" s="59"/>
      <c r="M43" s="59"/>
      <c r="N43" s="59"/>
      <c r="O43" s="59"/>
    </row>
    <row r="44" spans="1:15" ht="20.100000000000001" customHeight="1">
      <c r="A44" s="129"/>
      <c r="B44" s="298">
        <v>1481230</v>
      </c>
      <c r="C44" s="1" t="s">
        <v>14</v>
      </c>
      <c r="D44" s="2" t="s">
        <v>6</v>
      </c>
      <c r="E44" s="2">
        <v>10</v>
      </c>
      <c r="F44" s="2">
        <v>2</v>
      </c>
      <c r="G44" s="38">
        <v>0</v>
      </c>
      <c r="H44" s="28">
        <f t="shared" si="1"/>
        <v>0</v>
      </c>
      <c r="I44" s="32" t="s">
        <v>106</v>
      </c>
      <c r="J44" s="177"/>
      <c r="K44" s="4"/>
      <c r="L44" s="59"/>
      <c r="M44" s="59"/>
      <c r="N44" s="59"/>
      <c r="O44" s="59"/>
    </row>
    <row r="45" spans="1:15" ht="20.100000000000001" customHeight="1">
      <c r="A45" s="129"/>
      <c r="B45" s="298">
        <v>1481205</v>
      </c>
      <c r="C45" s="1" t="s">
        <v>15</v>
      </c>
      <c r="D45" s="2" t="s">
        <v>6</v>
      </c>
      <c r="E45" s="2">
        <v>5.4</v>
      </c>
      <c r="F45" s="2">
        <v>2</v>
      </c>
      <c r="G45" s="38">
        <v>0</v>
      </c>
      <c r="H45" s="28">
        <f t="shared" si="1"/>
        <v>0</v>
      </c>
      <c r="I45" s="32" t="s">
        <v>107</v>
      </c>
      <c r="J45" s="177"/>
      <c r="K45" s="4"/>
      <c r="L45" s="59"/>
      <c r="M45" s="59"/>
      <c r="N45" s="59"/>
      <c r="O45" s="59"/>
    </row>
    <row r="46" spans="1:15" ht="20.100000000000001" customHeight="1">
      <c r="A46" s="129"/>
      <c r="B46" s="298">
        <v>1481235</v>
      </c>
      <c r="C46" s="1" t="s">
        <v>16</v>
      </c>
      <c r="D46" s="2" t="s">
        <v>6</v>
      </c>
      <c r="E46" s="2">
        <v>5.9</v>
      </c>
      <c r="F46" s="2">
        <v>2</v>
      </c>
      <c r="G46" s="38">
        <v>0</v>
      </c>
      <c r="H46" s="28">
        <f t="shared" si="1"/>
        <v>0</v>
      </c>
      <c r="I46" s="32" t="s">
        <v>108</v>
      </c>
      <c r="J46" s="177"/>
      <c r="K46" s="4"/>
      <c r="L46" s="59"/>
      <c r="M46" s="59"/>
      <c r="N46" s="59"/>
      <c r="O46" s="59"/>
    </row>
    <row r="47" spans="1:15" ht="20.100000000000001" customHeight="1">
      <c r="A47" s="129"/>
      <c r="B47" s="37"/>
      <c r="C47" s="14"/>
      <c r="D47" s="28"/>
      <c r="E47" s="28"/>
      <c r="F47" s="149" t="s">
        <v>188</v>
      </c>
      <c r="G47" s="8">
        <f>SUM(G41:G46)</f>
        <v>0</v>
      </c>
      <c r="H47" s="8">
        <f>SUM(H41:H46)</f>
        <v>0</v>
      </c>
      <c r="I47" s="61"/>
      <c r="J47" s="179"/>
      <c r="K47" s="9"/>
      <c r="L47" s="11"/>
      <c r="M47" s="11"/>
      <c r="N47" s="11"/>
      <c r="O47" s="11"/>
    </row>
    <row r="48" spans="1:15" ht="20.100000000000001" customHeight="1" thickBot="1">
      <c r="A48" s="156"/>
      <c r="B48" s="37" t="s">
        <v>3</v>
      </c>
      <c r="C48" s="117" t="s">
        <v>17</v>
      </c>
      <c r="D48" s="18" t="s">
        <v>4</v>
      </c>
      <c r="E48" s="19" t="s">
        <v>7</v>
      </c>
      <c r="F48" s="19" t="s">
        <v>9</v>
      </c>
      <c r="G48" s="13" t="s">
        <v>5</v>
      </c>
      <c r="H48" s="19" t="s">
        <v>2</v>
      </c>
      <c r="I48" s="19" t="s">
        <v>0</v>
      </c>
      <c r="J48" s="176" t="s">
        <v>65</v>
      </c>
      <c r="K48" s="203"/>
      <c r="L48" s="204"/>
      <c r="M48" s="204"/>
      <c r="N48" s="204"/>
      <c r="O48" s="204"/>
    </row>
    <row r="49" spans="1:15" ht="20.100000000000001" customHeight="1">
      <c r="A49" s="15"/>
      <c r="B49" s="25">
        <v>1485958</v>
      </c>
      <c r="C49" s="1" t="s">
        <v>889</v>
      </c>
      <c r="D49" s="288" t="s">
        <v>1</v>
      </c>
      <c r="E49" s="95"/>
      <c r="F49" s="95"/>
      <c r="G49" s="242">
        <v>0</v>
      </c>
      <c r="H49" s="93">
        <v>0</v>
      </c>
      <c r="I49" s="245" t="s">
        <v>883</v>
      </c>
      <c r="J49" s="180"/>
      <c r="K49" s="71"/>
      <c r="L49" s="224"/>
      <c r="M49" s="224"/>
      <c r="N49" s="224"/>
      <c r="O49" s="224"/>
    </row>
    <row r="50" spans="1:15" ht="20.100000000000001" customHeight="1">
      <c r="A50" s="321"/>
      <c r="B50" s="25">
        <v>1485965</v>
      </c>
      <c r="C50" s="1" t="s">
        <v>880</v>
      </c>
      <c r="D50" s="16" t="s">
        <v>1</v>
      </c>
      <c r="E50" s="16">
        <v>11.7</v>
      </c>
      <c r="F50" s="16" t="s">
        <v>10</v>
      </c>
      <c r="G50" s="38">
        <v>0</v>
      </c>
      <c r="H50" s="28">
        <f>E50*G50</f>
        <v>0</v>
      </c>
      <c r="I50" s="32" t="s">
        <v>884</v>
      </c>
      <c r="J50" s="177"/>
      <c r="K50" s="4"/>
      <c r="L50" s="59"/>
      <c r="M50" s="59"/>
      <c r="N50" s="59"/>
      <c r="O50" s="59"/>
    </row>
    <row r="51" spans="1:15" ht="20.100000000000001" customHeight="1">
      <c r="A51" s="321"/>
      <c r="B51" s="25">
        <v>1485966</v>
      </c>
      <c r="C51" s="1" t="s">
        <v>881</v>
      </c>
      <c r="D51" s="16" t="s">
        <v>1</v>
      </c>
      <c r="E51" s="16">
        <v>12.2</v>
      </c>
      <c r="F51" s="16" t="s">
        <v>10</v>
      </c>
      <c r="G51" s="38">
        <v>0</v>
      </c>
      <c r="H51" s="28">
        <f>E51*G51</f>
        <v>0</v>
      </c>
      <c r="I51" s="32" t="s">
        <v>885</v>
      </c>
      <c r="J51" s="177"/>
      <c r="K51" s="4"/>
      <c r="L51" s="59"/>
      <c r="M51" s="59"/>
      <c r="N51" s="59"/>
      <c r="O51" s="59"/>
    </row>
    <row r="52" spans="1:15" ht="20.100000000000001" customHeight="1">
      <c r="A52" s="321"/>
      <c r="B52" s="25">
        <v>1485989</v>
      </c>
      <c r="C52" s="1" t="s">
        <v>882</v>
      </c>
      <c r="D52" s="16" t="s">
        <v>1</v>
      </c>
      <c r="E52" s="16">
        <v>14.7</v>
      </c>
      <c r="F52" s="16" t="s">
        <v>10</v>
      </c>
      <c r="G52" s="38">
        <v>0</v>
      </c>
      <c r="H52" s="28">
        <f>E52*G52</f>
        <v>0</v>
      </c>
      <c r="I52" s="32" t="s">
        <v>886</v>
      </c>
      <c r="J52" s="177"/>
      <c r="K52" s="4"/>
      <c r="L52" s="59"/>
      <c r="M52" s="59"/>
      <c r="N52" s="59"/>
      <c r="O52" s="59"/>
    </row>
    <row r="53" spans="1:15" ht="20.100000000000001" customHeight="1">
      <c r="A53" s="321"/>
      <c r="B53" s="14"/>
      <c r="C53" s="36"/>
      <c r="D53" s="28"/>
      <c r="E53" s="28"/>
      <c r="F53" s="148" t="s">
        <v>188</v>
      </c>
      <c r="G53" s="22">
        <f>SUM(G49:G52)</f>
        <v>0</v>
      </c>
      <c r="H53" s="22">
        <f>SUM(H50:H52)</f>
        <v>0</v>
      </c>
      <c r="I53" s="9"/>
      <c r="J53" s="179"/>
      <c r="K53" s="9"/>
      <c r="L53" s="11"/>
      <c r="M53" s="11"/>
      <c r="N53" s="11"/>
      <c r="O53" s="11"/>
    </row>
    <row r="54" spans="1:15" ht="20.100000000000001" customHeight="1" thickBot="1">
      <c r="A54" s="322"/>
      <c r="B54" s="14" t="s">
        <v>3</v>
      </c>
      <c r="C54" s="114" t="s">
        <v>109</v>
      </c>
      <c r="D54" s="18" t="s">
        <v>4</v>
      </c>
      <c r="E54" s="19" t="s">
        <v>7</v>
      </c>
      <c r="F54" s="19" t="s">
        <v>9</v>
      </c>
      <c r="G54" s="20" t="s">
        <v>5</v>
      </c>
      <c r="H54" s="19" t="s">
        <v>2</v>
      </c>
      <c r="I54" s="7" t="s">
        <v>0</v>
      </c>
      <c r="J54" s="176" t="s">
        <v>65</v>
      </c>
      <c r="K54" s="203"/>
      <c r="L54" s="204"/>
      <c r="M54" s="204"/>
      <c r="N54" s="204"/>
      <c r="O54" s="204"/>
    </row>
    <row r="55" spans="1:15" ht="23.1" customHeight="1">
      <c r="A55" s="323"/>
      <c r="B55" s="75">
        <v>1481943</v>
      </c>
      <c r="C55" s="110" t="s">
        <v>84</v>
      </c>
      <c r="D55" s="111" t="s">
        <v>1</v>
      </c>
      <c r="E55" s="99">
        <v>12.52</v>
      </c>
      <c r="F55" s="99" t="s">
        <v>82</v>
      </c>
      <c r="G55" s="108">
        <v>0</v>
      </c>
      <c r="H55" s="132">
        <f>E55*G55</f>
        <v>0</v>
      </c>
      <c r="I55" s="84" t="s">
        <v>85</v>
      </c>
      <c r="J55" s="180"/>
      <c r="K55" s="4"/>
      <c r="L55" s="59"/>
      <c r="M55" s="59"/>
      <c r="N55" s="59"/>
      <c r="O55" s="59"/>
    </row>
    <row r="56" spans="1:15" ht="23.1" customHeight="1">
      <c r="A56" s="321"/>
      <c r="B56" s="14"/>
      <c r="C56" s="14"/>
      <c r="D56" s="73"/>
      <c r="E56" s="74"/>
      <c r="F56" s="88" t="s">
        <v>188</v>
      </c>
      <c r="G56" s="106">
        <f>G55</f>
        <v>0</v>
      </c>
      <c r="H56" s="107">
        <f>H55</f>
        <v>0</v>
      </c>
      <c r="I56" s="102"/>
      <c r="J56" s="181"/>
      <c r="K56" s="9"/>
      <c r="L56" s="11"/>
      <c r="M56" s="11"/>
      <c r="N56" s="11"/>
      <c r="O56" s="11"/>
    </row>
    <row r="57" spans="1:15" ht="23.1" customHeight="1" thickBot="1">
      <c r="A57" s="322"/>
      <c r="B57" s="14" t="s">
        <v>3</v>
      </c>
      <c r="C57" s="114" t="s">
        <v>109</v>
      </c>
      <c r="D57" s="18" t="s">
        <v>4</v>
      </c>
      <c r="E57" s="19" t="s">
        <v>91</v>
      </c>
      <c r="F57" s="19" t="s">
        <v>9</v>
      </c>
      <c r="G57" s="104" t="s">
        <v>5</v>
      </c>
      <c r="H57" s="53" t="s">
        <v>2</v>
      </c>
      <c r="I57" s="109" t="s">
        <v>0</v>
      </c>
      <c r="J57" s="176" t="s">
        <v>65</v>
      </c>
      <c r="K57" s="203"/>
      <c r="L57" s="204"/>
      <c r="M57" s="204"/>
      <c r="N57" s="204"/>
      <c r="O57" s="204"/>
    </row>
    <row r="58" spans="1:15" ht="24.95" customHeight="1">
      <c r="A58" s="227"/>
      <c r="B58" s="25">
        <v>1485246</v>
      </c>
      <c r="C58" s="31" t="s">
        <v>563</v>
      </c>
      <c r="D58" s="85" t="s">
        <v>1</v>
      </c>
      <c r="E58" s="86">
        <v>13.77</v>
      </c>
      <c r="F58" s="86" t="s">
        <v>82</v>
      </c>
      <c r="G58" s="108">
        <v>0</v>
      </c>
      <c r="H58" s="132">
        <f>E58*G58</f>
        <v>0</v>
      </c>
      <c r="I58" s="84" t="s">
        <v>680</v>
      </c>
      <c r="J58" s="105"/>
      <c r="K58" s="105"/>
      <c r="L58" s="224"/>
      <c r="M58" s="224"/>
      <c r="N58" s="224"/>
      <c r="O58" s="224"/>
    </row>
    <row r="59" spans="1:15" ht="24.95" customHeight="1">
      <c r="A59" s="227"/>
      <c r="B59" s="25">
        <v>1485245</v>
      </c>
      <c r="C59" s="31" t="s">
        <v>677</v>
      </c>
      <c r="D59" s="85" t="s">
        <v>1</v>
      </c>
      <c r="E59" s="86">
        <v>11.93</v>
      </c>
      <c r="F59" s="86">
        <v>1</v>
      </c>
      <c r="G59" s="108">
        <v>0</v>
      </c>
      <c r="H59" s="132">
        <f t="shared" ref="H59:H63" si="2">E59*G59</f>
        <v>0</v>
      </c>
      <c r="I59" s="112" t="s">
        <v>681</v>
      </c>
      <c r="J59" s="105"/>
      <c r="K59" s="105"/>
      <c r="L59" s="224"/>
      <c r="M59" s="224"/>
      <c r="N59" s="224"/>
      <c r="O59" s="224"/>
    </row>
    <row r="60" spans="1:15" ht="24.75" customHeight="1">
      <c r="A60" s="227"/>
      <c r="B60" s="25">
        <v>1485892</v>
      </c>
      <c r="C60" s="31" t="s">
        <v>887</v>
      </c>
      <c r="D60" s="85" t="s">
        <v>1</v>
      </c>
      <c r="E60" s="86">
        <v>14.97</v>
      </c>
      <c r="F60" s="86">
        <v>1</v>
      </c>
      <c r="G60" s="108">
        <v>0</v>
      </c>
      <c r="H60" s="132">
        <f t="shared" si="2"/>
        <v>0</v>
      </c>
      <c r="I60" s="84" t="s">
        <v>888</v>
      </c>
      <c r="J60" s="4"/>
      <c r="K60" s="71"/>
      <c r="L60" s="224"/>
      <c r="M60" s="224"/>
      <c r="N60" s="224"/>
      <c r="O60" s="224"/>
    </row>
    <row r="61" spans="1:15" ht="24.95" customHeight="1">
      <c r="A61" s="227"/>
      <c r="B61" s="25">
        <v>1485358</v>
      </c>
      <c r="C61" s="31" t="s">
        <v>759</v>
      </c>
      <c r="D61" s="85" t="s">
        <v>1</v>
      </c>
      <c r="E61" s="86">
        <v>14.44</v>
      </c>
      <c r="F61" s="86" t="s">
        <v>82</v>
      </c>
      <c r="G61" s="108">
        <v>0</v>
      </c>
      <c r="H61" s="132">
        <f t="shared" si="2"/>
        <v>0</v>
      </c>
      <c r="I61" s="84" t="s">
        <v>760</v>
      </c>
      <c r="J61" s="180"/>
      <c r="K61" s="71"/>
      <c r="L61" s="224"/>
      <c r="M61" s="224"/>
      <c r="N61" s="224"/>
      <c r="O61" s="224"/>
    </row>
    <row r="62" spans="1:15" ht="23.1" customHeight="1">
      <c r="A62" s="251"/>
      <c r="B62" s="25" t="s">
        <v>568</v>
      </c>
      <c r="C62" s="1" t="s">
        <v>678</v>
      </c>
      <c r="D62" s="85" t="s">
        <v>1</v>
      </c>
      <c r="E62" s="86"/>
      <c r="F62" s="86">
        <v>1</v>
      </c>
      <c r="G62" s="108">
        <v>0</v>
      </c>
      <c r="H62" s="132">
        <f t="shared" si="2"/>
        <v>0</v>
      </c>
      <c r="I62" s="84" t="s">
        <v>688</v>
      </c>
      <c r="J62" s="180"/>
      <c r="K62" s="105"/>
      <c r="L62" s="224"/>
      <c r="M62" s="224"/>
      <c r="N62" s="224"/>
      <c r="O62" s="224"/>
    </row>
    <row r="63" spans="1:15" ht="26.25" customHeight="1">
      <c r="A63" s="251"/>
      <c r="B63" s="25" t="s">
        <v>569</v>
      </c>
      <c r="C63" s="1" t="s">
        <v>679</v>
      </c>
      <c r="D63" s="85" t="s">
        <v>1</v>
      </c>
      <c r="E63" s="70"/>
      <c r="F63" s="86">
        <v>1</v>
      </c>
      <c r="G63" s="108">
        <v>0</v>
      </c>
      <c r="H63" s="132">
        <f t="shared" si="2"/>
        <v>0</v>
      </c>
      <c r="I63" s="32" t="s">
        <v>689</v>
      </c>
      <c r="J63" s="180"/>
      <c r="K63" s="71"/>
      <c r="L63" s="224"/>
      <c r="M63" s="224"/>
      <c r="N63" s="224"/>
      <c r="O63" s="224"/>
    </row>
    <row r="64" spans="1:15" ht="22.5" customHeight="1" thickBot="1">
      <c r="A64" s="252"/>
      <c r="B64" s="14"/>
      <c r="C64" s="14"/>
      <c r="D64" s="73"/>
      <c r="E64" s="74"/>
      <c r="F64" s="88" t="s">
        <v>188</v>
      </c>
      <c r="G64" s="106">
        <f>SUM(G58:G63)</f>
        <v>0</v>
      </c>
      <c r="H64" s="107">
        <f>SUM(H58:H63)</f>
        <v>0</v>
      </c>
      <c r="I64" s="102"/>
      <c r="J64" s="181"/>
      <c r="K64" s="9"/>
      <c r="L64" s="11"/>
      <c r="M64" s="11"/>
      <c r="N64" s="11"/>
      <c r="O64" s="11"/>
    </row>
    <row r="65" spans="1:15" ht="22.5" customHeight="1">
      <c r="A65" s="323"/>
      <c r="B65" s="14" t="s">
        <v>3</v>
      </c>
      <c r="C65" s="114" t="s">
        <v>572</v>
      </c>
      <c r="D65" s="18" t="s">
        <v>4</v>
      </c>
      <c r="E65" s="19" t="s">
        <v>91</v>
      </c>
      <c r="F65" s="19" t="s">
        <v>9</v>
      </c>
      <c r="G65" s="53" t="s">
        <v>5</v>
      </c>
      <c r="H65" s="53" t="s">
        <v>2</v>
      </c>
      <c r="I65" s="109" t="s">
        <v>0</v>
      </c>
      <c r="J65" s="176" t="s">
        <v>65</v>
      </c>
      <c r="K65" s="77" t="s">
        <v>430</v>
      </c>
      <c r="L65" s="204"/>
      <c r="M65" s="204"/>
      <c r="N65" s="204"/>
      <c r="O65" s="204"/>
    </row>
    <row r="66" spans="1:15" ht="22.5" customHeight="1">
      <c r="A66" s="321"/>
      <c r="B66" s="25">
        <v>1481367</v>
      </c>
      <c r="C66" s="31" t="s">
        <v>573</v>
      </c>
      <c r="D66" s="85" t="s">
        <v>6</v>
      </c>
      <c r="E66" s="86">
        <v>3.97</v>
      </c>
      <c r="F66" s="86">
        <v>1</v>
      </c>
      <c r="G66" s="108">
        <v>0</v>
      </c>
      <c r="H66" s="132">
        <f>E66*G66</f>
        <v>0</v>
      </c>
      <c r="I66" s="84" t="s">
        <v>575</v>
      </c>
      <c r="J66" s="123"/>
      <c r="K66" s="71"/>
      <c r="L66" s="224"/>
      <c r="M66" s="224"/>
      <c r="N66" s="224"/>
      <c r="O66" s="224"/>
    </row>
    <row r="67" spans="1:15" ht="22.5" customHeight="1">
      <c r="A67" s="321"/>
      <c r="B67" s="25">
        <v>1480665</v>
      </c>
      <c r="C67" s="31" t="s">
        <v>574</v>
      </c>
      <c r="D67" s="85" t="s">
        <v>6</v>
      </c>
      <c r="E67" s="86">
        <v>7.56</v>
      </c>
      <c r="F67" s="86">
        <v>1</v>
      </c>
      <c r="G67" s="108">
        <v>0</v>
      </c>
      <c r="H67" s="132">
        <f>E67*G67</f>
        <v>0</v>
      </c>
      <c r="I67" s="84" t="s">
        <v>576</v>
      </c>
      <c r="J67" s="123"/>
      <c r="K67" s="71"/>
      <c r="L67" s="224"/>
      <c r="M67" s="224"/>
      <c r="N67" s="224"/>
      <c r="O67" s="224"/>
    </row>
    <row r="68" spans="1:15" ht="22.5" customHeight="1">
      <c r="A68" s="321"/>
      <c r="B68" s="25">
        <v>1471178</v>
      </c>
      <c r="C68" s="31" t="s">
        <v>610</v>
      </c>
      <c r="D68" s="85" t="s">
        <v>6</v>
      </c>
      <c r="E68" s="86">
        <v>18.62</v>
      </c>
      <c r="F68" s="86">
        <v>1</v>
      </c>
      <c r="G68" s="108">
        <v>0</v>
      </c>
      <c r="H68" s="132">
        <f>E68*G68</f>
        <v>0</v>
      </c>
      <c r="I68" s="84" t="s">
        <v>611</v>
      </c>
      <c r="J68" s="123"/>
      <c r="K68" s="71"/>
      <c r="L68" s="224"/>
      <c r="M68" s="224"/>
      <c r="N68" s="224"/>
      <c r="O68" s="224"/>
    </row>
    <row r="69" spans="1:15" ht="22.5" customHeight="1">
      <c r="A69" s="338"/>
      <c r="B69" s="14"/>
      <c r="C69" s="14"/>
      <c r="D69" s="73"/>
      <c r="E69" s="74"/>
      <c r="F69" s="88" t="s">
        <v>188</v>
      </c>
      <c r="G69" s="106">
        <f>SUM(G66:G68)</f>
        <v>0</v>
      </c>
      <c r="H69" s="107">
        <f>SUM(H66:H68)</f>
        <v>0</v>
      </c>
      <c r="I69" s="102"/>
      <c r="J69" s="181"/>
      <c r="K69" s="9"/>
      <c r="L69" s="11"/>
      <c r="M69" s="11"/>
      <c r="N69" s="11"/>
      <c r="O69" s="11"/>
    </row>
    <row r="70" spans="1:15" ht="20.100000000000001" customHeight="1" thickBot="1">
      <c r="A70" s="340"/>
      <c r="B70" s="14" t="s">
        <v>3</v>
      </c>
      <c r="C70" s="114" t="s">
        <v>110</v>
      </c>
      <c r="D70" s="18" t="s">
        <v>4</v>
      </c>
      <c r="E70" s="19" t="s">
        <v>91</v>
      </c>
      <c r="F70" s="19" t="s">
        <v>9</v>
      </c>
      <c r="G70" s="104" t="s">
        <v>5</v>
      </c>
      <c r="H70" s="53" t="s">
        <v>2</v>
      </c>
      <c r="I70" s="109" t="s">
        <v>0</v>
      </c>
      <c r="J70" s="176" t="s">
        <v>65</v>
      </c>
      <c r="K70" s="77" t="s">
        <v>430</v>
      </c>
      <c r="L70" s="204"/>
      <c r="M70" s="204"/>
      <c r="N70" s="204"/>
      <c r="O70" s="204"/>
    </row>
    <row r="71" spans="1:15" s="43" customFormat="1" ht="20.100000000000001" customHeight="1">
      <c r="A71" s="234"/>
      <c r="B71" s="25">
        <v>1485314</v>
      </c>
      <c r="C71" s="31" t="s">
        <v>758</v>
      </c>
      <c r="D71" s="85" t="s">
        <v>1</v>
      </c>
      <c r="E71" s="86">
        <v>17.100000000000001</v>
      </c>
      <c r="F71" s="86">
        <v>1</v>
      </c>
      <c r="G71" s="108">
        <v>0</v>
      </c>
      <c r="H71" s="132">
        <f>E71*G71</f>
        <v>0</v>
      </c>
      <c r="I71" s="84" t="s">
        <v>757</v>
      </c>
      <c r="J71" s="123"/>
      <c r="K71" s="25"/>
      <c r="L71" s="60"/>
      <c r="M71" s="60"/>
      <c r="N71" s="60"/>
      <c r="O71" s="60"/>
    </row>
    <row r="72" spans="1:15" ht="20.100000000000001" customHeight="1">
      <c r="A72" s="338"/>
      <c r="B72" s="25">
        <v>1483027</v>
      </c>
      <c r="C72" s="31" t="s">
        <v>83</v>
      </c>
      <c r="D72" s="85" t="s">
        <v>1</v>
      </c>
      <c r="E72" s="87">
        <v>17.649999999999999</v>
      </c>
      <c r="F72" s="86">
        <v>1</v>
      </c>
      <c r="G72" s="108">
        <v>0</v>
      </c>
      <c r="H72" s="132">
        <f>E72*G72</f>
        <v>0</v>
      </c>
      <c r="I72" s="32" t="s">
        <v>363</v>
      </c>
      <c r="J72" s="182" t="s">
        <v>364</v>
      </c>
      <c r="K72" s="4"/>
      <c r="L72" s="59"/>
      <c r="M72" s="59"/>
      <c r="N72" s="59"/>
      <c r="O72" s="59"/>
    </row>
    <row r="73" spans="1:15" ht="20.100000000000001" customHeight="1">
      <c r="A73" s="338"/>
      <c r="B73" s="25">
        <v>1479691</v>
      </c>
      <c r="C73" s="31" t="s">
        <v>86</v>
      </c>
      <c r="D73" s="85" t="s">
        <v>1</v>
      </c>
      <c r="E73" s="87">
        <v>19.11</v>
      </c>
      <c r="F73" s="86">
        <v>1</v>
      </c>
      <c r="G73" s="108">
        <v>0</v>
      </c>
      <c r="H73" s="132">
        <f t="shared" ref="H73:H79" si="3">E73*G73</f>
        <v>0</v>
      </c>
      <c r="I73" s="32" t="s">
        <v>556</v>
      </c>
      <c r="J73" s="182" t="s">
        <v>369</v>
      </c>
      <c r="K73" s="4"/>
      <c r="L73" s="59"/>
      <c r="M73" s="59"/>
      <c r="N73" s="59"/>
      <c r="O73" s="59"/>
    </row>
    <row r="74" spans="1:15" ht="20.100000000000001" customHeight="1">
      <c r="A74" s="321"/>
      <c r="B74" s="25">
        <v>1485173</v>
      </c>
      <c r="C74" s="31" t="s">
        <v>355</v>
      </c>
      <c r="D74" s="85" t="s">
        <v>1</v>
      </c>
      <c r="E74" s="87">
        <v>18.7</v>
      </c>
      <c r="F74" s="86">
        <v>1</v>
      </c>
      <c r="G74" s="113">
        <v>0</v>
      </c>
      <c r="H74" s="132">
        <f t="shared" si="3"/>
        <v>0</v>
      </c>
      <c r="I74" s="32" t="s">
        <v>367</v>
      </c>
      <c r="J74" s="84" t="s">
        <v>368</v>
      </c>
      <c r="K74" s="4"/>
      <c r="L74" s="59"/>
      <c r="M74" s="59"/>
      <c r="N74" s="59"/>
      <c r="O74" s="59"/>
    </row>
    <row r="75" spans="1:15" ht="20.100000000000001" customHeight="1">
      <c r="A75" s="321"/>
      <c r="B75" s="25">
        <v>1479982</v>
      </c>
      <c r="C75" s="31" t="s">
        <v>487</v>
      </c>
      <c r="D75" s="85" t="s">
        <v>1</v>
      </c>
      <c r="E75" s="87">
        <v>35.92</v>
      </c>
      <c r="F75" s="86">
        <v>1</v>
      </c>
      <c r="G75" s="113">
        <v>0</v>
      </c>
      <c r="H75" s="132">
        <f t="shared" si="3"/>
        <v>0</v>
      </c>
      <c r="I75" s="32" t="s">
        <v>365</v>
      </c>
      <c r="J75" s="84" t="s">
        <v>366</v>
      </c>
      <c r="K75" s="4"/>
      <c r="L75" s="59"/>
      <c r="M75" s="59"/>
      <c r="N75" s="59"/>
      <c r="O75" s="59"/>
    </row>
    <row r="76" spans="1:15" ht="20.100000000000001" customHeight="1">
      <c r="A76" s="321"/>
      <c r="B76" s="25">
        <v>1479692</v>
      </c>
      <c r="C76" s="31" t="s">
        <v>488</v>
      </c>
      <c r="D76" s="85" t="s">
        <v>1</v>
      </c>
      <c r="E76" s="87">
        <v>20.309999999999999</v>
      </c>
      <c r="F76" s="86">
        <v>1</v>
      </c>
      <c r="G76" s="113">
        <v>0</v>
      </c>
      <c r="H76" s="132">
        <f t="shared" si="3"/>
        <v>0</v>
      </c>
      <c r="I76" s="32" t="s">
        <v>370</v>
      </c>
      <c r="J76" s="84" t="s">
        <v>371</v>
      </c>
      <c r="K76" s="4"/>
      <c r="L76" s="59"/>
      <c r="M76" s="59"/>
      <c r="N76" s="59"/>
      <c r="O76" s="59"/>
    </row>
    <row r="77" spans="1:15" ht="20.100000000000001" customHeight="1">
      <c r="A77" s="321"/>
      <c r="B77" s="25">
        <v>1479714</v>
      </c>
      <c r="C77" s="31" t="s">
        <v>114</v>
      </c>
      <c r="D77" s="85" t="s">
        <v>1</v>
      </c>
      <c r="E77" s="87">
        <v>34.31</v>
      </c>
      <c r="F77" s="86">
        <v>1</v>
      </c>
      <c r="G77" s="108">
        <v>0</v>
      </c>
      <c r="H77" s="132">
        <f t="shared" si="3"/>
        <v>0</v>
      </c>
      <c r="I77" s="32" t="s">
        <v>372</v>
      </c>
      <c r="J77" s="182" t="s">
        <v>373</v>
      </c>
      <c r="K77" s="4"/>
      <c r="L77" s="59"/>
      <c r="M77" s="59"/>
      <c r="N77" s="59"/>
      <c r="O77" s="59"/>
    </row>
    <row r="78" spans="1:15" ht="20.100000000000001" customHeight="1">
      <c r="A78" s="321"/>
      <c r="B78" s="25">
        <v>1479986</v>
      </c>
      <c r="C78" s="31" t="s">
        <v>486</v>
      </c>
      <c r="D78" s="85" t="s">
        <v>1</v>
      </c>
      <c r="E78" s="87">
        <v>34.61</v>
      </c>
      <c r="F78" s="86">
        <v>1</v>
      </c>
      <c r="G78" s="113">
        <v>0</v>
      </c>
      <c r="H78" s="132">
        <f t="shared" si="3"/>
        <v>0</v>
      </c>
      <c r="I78" s="32" t="s">
        <v>374</v>
      </c>
      <c r="J78" s="84" t="s">
        <v>375</v>
      </c>
      <c r="K78" s="4"/>
      <c r="L78" s="59"/>
      <c r="M78" s="59"/>
      <c r="N78" s="59"/>
      <c r="O78" s="59"/>
    </row>
    <row r="79" spans="1:15" ht="20.100000000000001" customHeight="1">
      <c r="A79" s="321"/>
      <c r="B79" s="25">
        <v>1483168</v>
      </c>
      <c r="C79" s="31" t="s">
        <v>376</v>
      </c>
      <c r="D79" s="85" t="s">
        <v>1</v>
      </c>
      <c r="E79" s="87">
        <v>20.71</v>
      </c>
      <c r="F79" s="86">
        <v>1</v>
      </c>
      <c r="G79" s="113">
        <v>0</v>
      </c>
      <c r="H79" s="132">
        <f t="shared" si="3"/>
        <v>0</v>
      </c>
      <c r="I79" s="112" t="s">
        <v>682</v>
      </c>
      <c r="J79" s="84" t="s">
        <v>377</v>
      </c>
      <c r="K79" s="26" t="s">
        <v>429</v>
      </c>
      <c r="L79" s="59"/>
      <c r="M79" s="59"/>
      <c r="N79" s="59"/>
      <c r="O79" s="59"/>
    </row>
    <row r="80" spans="1:15" ht="20.100000000000001" customHeight="1" thickBot="1">
      <c r="A80" s="322"/>
      <c r="B80" s="14"/>
      <c r="C80" s="14"/>
      <c r="D80" s="73"/>
      <c r="E80" s="74"/>
      <c r="F80" s="88" t="s">
        <v>188</v>
      </c>
      <c r="G80" s="88">
        <f>SUM(G71:G79)</f>
        <v>0</v>
      </c>
      <c r="H80" s="89">
        <f>SUM(H71:H79)</f>
        <v>0</v>
      </c>
      <c r="I80" s="102"/>
      <c r="J80" s="14"/>
      <c r="K80" s="9"/>
      <c r="L80" s="11"/>
      <c r="M80" s="11"/>
      <c r="N80" s="11"/>
      <c r="O80" s="11"/>
    </row>
    <row r="81" spans="1:15" ht="20.100000000000001" customHeight="1">
      <c r="A81" s="323"/>
      <c r="B81" s="14" t="s">
        <v>3</v>
      </c>
      <c r="C81" s="114" t="s">
        <v>356</v>
      </c>
      <c r="D81" s="18" t="s">
        <v>4</v>
      </c>
      <c r="E81" s="19" t="s">
        <v>91</v>
      </c>
      <c r="F81" s="19" t="s">
        <v>9</v>
      </c>
      <c r="G81" s="20" t="s">
        <v>5</v>
      </c>
      <c r="H81" s="19" t="s">
        <v>2</v>
      </c>
      <c r="I81" s="109" t="s">
        <v>0</v>
      </c>
      <c r="J81" s="77" t="s">
        <v>65</v>
      </c>
      <c r="K81" s="203"/>
      <c r="L81" s="204"/>
      <c r="M81" s="204"/>
      <c r="N81" s="204"/>
      <c r="O81" s="204"/>
    </row>
    <row r="82" spans="1:15" ht="20.100000000000001" customHeight="1">
      <c r="A82" s="321"/>
      <c r="B82" s="25">
        <v>1481821</v>
      </c>
      <c r="C82" s="31" t="s">
        <v>359</v>
      </c>
      <c r="D82" s="85" t="s">
        <v>6</v>
      </c>
      <c r="E82" s="87"/>
      <c r="F82" s="86">
        <v>2</v>
      </c>
      <c r="G82" s="113">
        <v>0</v>
      </c>
      <c r="H82" s="90">
        <f>E82*G82</f>
        <v>0</v>
      </c>
      <c r="I82" s="32" t="s">
        <v>357</v>
      </c>
      <c r="J82" s="105"/>
      <c r="K82" s="4"/>
      <c r="L82" s="59"/>
      <c r="M82" s="59"/>
      <c r="N82" s="59"/>
      <c r="O82" s="59"/>
    </row>
    <row r="83" spans="1:15" ht="20.100000000000001" customHeight="1">
      <c r="A83" s="321"/>
      <c r="B83" s="25">
        <v>1485176</v>
      </c>
      <c r="C83" s="31" t="s">
        <v>360</v>
      </c>
      <c r="D83" s="85" t="s">
        <v>6</v>
      </c>
      <c r="E83" s="87"/>
      <c r="F83" s="86">
        <v>2</v>
      </c>
      <c r="G83" s="113">
        <v>0</v>
      </c>
      <c r="H83" s="90">
        <f>E83*G83</f>
        <v>0</v>
      </c>
      <c r="I83" s="32" t="s">
        <v>361</v>
      </c>
      <c r="J83" s="105"/>
      <c r="K83" s="4"/>
      <c r="L83" s="59"/>
      <c r="M83" s="59"/>
      <c r="N83" s="59"/>
      <c r="O83" s="59"/>
    </row>
    <row r="84" spans="1:15" ht="20.100000000000001" customHeight="1">
      <c r="A84" s="321"/>
      <c r="B84" s="25">
        <v>1483296</v>
      </c>
      <c r="C84" s="31" t="s">
        <v>358</v>
      </c>
      <c r="D84" s="85" t="s">
        <v>6</v>
      </c>
      <c r="E84" s="87"/>
      <c r="F84" s="86">
        <v>2</v>
      </c>
      <c r="G84" s="113">
        <v>0</v>
      </c>
      <c r="H84" s="90">
        <f>E84*G84</f>
        <v>0</v>
      </c>
      <c r="I84" s="32" t="s">
        <v>362</v>
      </c>
      <c r="J84" s="105"/>
      <c r="K84" s="4"/>
      <c r="L84" s="59"/>
      <c r="M84" s="59"/>
      <c r="N84" s="59"/>
      <c r="O84" s="59"/>
    </row>
    <row r="85" spans="1:15" ht="20.100000000000001" customHeight="1" thickBot="1">
      <c r="A85" s="322"/>
      <c r="B85" s="14"/>
      <c r="C85" s="14"/>
      <c r="D85" s="73"/>
      <c r="E85" s="74"/>
      <c r="F85" s="88" t="s">
        <v>188</v>
      </c>
      <c r="G85" s="88">
        <f>SUM(G82:G84)</f>
        <v>0</v>
      </c>
      <c r="H85" s="89">
        <f>SUM(H82:H84)</f>
        <v>0</v>
      </c>
      <c r="I85" s="102"/>
      <c r="J85" s="14"/>
      <c r="K85" s="9"/>
      <c r="L85" s="11"/>
      <c r="M85" s="11"/>
      <c r="N85" s="11"/>
      <c r="O85" s="11"/>
    </row>
    <row r="86" spans="1:15" ht="20.100000000000001" customHeight="1">
      <c r="A86" s="323"/>
      <c r="B86" s="14" t="s">
        <v>3</v>
      </c>
      <c r="C86" s="114" t="s">
        <v>809</v>
      </c>
      <c r="D86" s="18" t="s">
        <v>4</v>
      </c>
      <c r="E86" s="19" t="s">
        <v>91</v>
      </c>
      <c r="F86" s="19" t="s">
        <v>9</v>
      </c>
      <c r="G86" s="104" t="s">
        <v>5</v>
      </c>
      <c r="H86" s="53" t="s">
        <v>2</v>
      </c>
      <c r="I86" s="102"/>
      <c r="J86" s="181"/>
      <c r="K86" s="9"/>
      <c r="L86" s="11"/>
      <c r="M86" s="11"/>
      <c r="N86" s="11"/>
      <c r="O86" s="11"/>
    </row>
    <row r="87" spans="1:15" ht="20.100000000000001" customHeight="1">
      <c r="A87" s="321"/>
      <c r="B87" s="25">
        <v>0</v>
      </c>
      <c r="C87" s="31" t="s">
        <v>481</v>
      </c>
      <c r="D87" s="85" t="s">
        <v>6</v>
      </c>
      <c r="E87" s="86">
        <v>0</v>
      </c>
      <c r="F87" s="86"/>
      <c r="G87" s="108">
        <v>0</v>
      </c>
      <c r="H87" s="132">
        <f>E87*G87</f>
        <v>0</v>
      </c>
      <c r="I87" s="84" t="s">
        <v>481</v>
      </c>
      <c r="J87" s="180"/>
      <c r="K87" s="71"/>
      <c r="L87" s="224"/>
      <c r="M87" s="224"/>
      <c r="N87" s="224"/>
      <c r="O87" s="224"/>
    </row>
    <row r="88" spans="1:15" ht="20.100000000000001" customHeight="1">
      <c r="A88" s="321"/>
      <c r="B88" s="25">
        <v>0</v>
      </c>
      <c r="C88" s="31" t="s">
        <v>570</v>
      </c>
      <c r="D88" s="85" t="s">
        <v>6</v>
      </c>
      <c r="E88" s="86">
        <v>0.2</v>
      </c>
      <c r="F88" s="86"/>
      <c r="G88" s="108">
        <v>0</v>
      </c>
      <c r="H88" s="132">
        <f t="shared" ref="H88:H90" si="4">E88*G88</f>
        <v>0</v>
      </c>
      <c r="I88" s="84" t="s">
        <v>571</v>
      </c>
      <c r="J88" s="180"/>
      <c r="K88" s="71"/>
      <c r="L88" s="224"/>
      <c r="M88" s="224"/>
      <c r="N88" s="224"/>
      <c r="O88" s="224"/>
    </row>
    <row r="89" spans="1:15" s="287" customFormat="1" ht="20.100000000000001" customHeight="1">
      <c r="A89" s="321"/>
      <c r="B89" s="279">
        <v>0</v>
      </c>
      <c r="C89" s="280" t="s">
        <v>808</v>
      </c>
      <c r="D89" s="281" t="s">
        <v>6</v>
      </c>
      <c r="E89" s="282">
        <v>0</v>
      </c>
      <c r="F89" s="282"/>
      <c r="G89" s="108">
        <v>0</v>
      </c>
      <c r="H89" s="132">
        <f t="shared" si="4"/>
        <v>0</v>
      </c>
      <c r="I89" s="283" t="s">
        <v>808</v>
      </c>
      <c r="J89" s="284"/>
      <c r="K89" s="285"/>
      <c r="L89" s="286"/>
      <c r="M89" s="286"/>
      <c r="N89" s="286"/>
      <c r="O89" s="286"/>
    </row>
    <row r="90" spans="1:15" s="287" customFormat="1" ht="20.100000000000001" customHeight="1">
      <c r="A90" s="321"/>
      <c r="B90" s="279">
        <v>0</v>
      </c>
      <c r="C90" s="236" t="s">
        <v>810</v>
      </c>
      <c r="D90" s="281" t="s">
        <v>6</v>
      </c>
      <c r="E90" s="282">
        <v>0.19</v>
      </c>
      <c r="F90" s="282">
        <v>100</v>
      </c>
      <c r="G90" s="108">
        <v>0</v>
      </c>
      <c r="H90" s="132">
        <f t="shared" si="4"/>
        <v>0</v>
      </c>
      <c r="I90" s="283" t="s">
        <v>810</v>
      </c>
      <c r="J90" s="284"/>
      <c r="K90" s="285"/>
      <c r="L90" s="286"/>
      <c r="M90" s="286"/>
      <c r="N90" s="286"/>
      <c r="O90" s="286"/>
    </row>
    <row r="91" spans="1:15" ht="20.100000000000001" customHeight="1" thickBot="1">
      <c r="A91" s="322"/>
      <c r="B91" s="14"/>
      <c r="C91" s="14"/>
      <c r="D91" s="73"/>
      <c r="E91" s="74"/>
      <c r="F91" s="88" t="s">
        <v>188</v>
      </c>
      <c r="G91" s="106">
        <f>SUM(G87:G90)</f>
        <v>0</v>
      </c>
      <c r="H91" s="107">
        <f>SUM(H87:H90)</f>
        <v>0</v>
      </c>
      <c r="I91" s="102"/>
      <c r="J91" s="181"/>
      <c r="K91" s="9"/>
      <c r="L91" s="11"/>
      <c r="M91" s="11"/>
      <c r="N91" s="11"/>
      <c r="O91" s="11"/>
    </row>
    <row r="92" spans="1:15" ht="20.100000000000001" customHeight="1">
      <c r="A92" s="227"/>
      <c r="B92" s="14" t="s">
        <v>3</v>
      </c>
      <c r="C92" s="114" t="s">
        <v>482</v>
      </c>
      <c r="D92" s="18" t="s">
        <v>4</v>
      </c>
      <c r="E92" s="19" t="s">
        <v>91</v>
      </c>
      <c r="F92" s="19" t="s">
        <v>9</v>
      </c>
      <c r="G92" s="104" t="s">
        <v>5</v>
      </c>
      <c r="H92" s="53" t="s">
        <v>2</v>
      </c>
      <c r="I92" s="102"/>
      <c r="J92" s="181"/>
      <c r="K92" s="9"/>
      <c r="L92" s="11"/>
      <c r="M92" s="11"/>
      <c r="N92" s="11"/>
      <c r="O92" s="11"/>
    </row>
    <row r="93" spans="1:15" ht="20.100000000000001" customHeight="1">
      <c r="A93" s="227"/>
      <c r="B93" s="25">
        <v>0</v>
      </c>
      <c r="C93" s="31" t="s">
        <v>482</v>
      </c>
      <c r="D93" s="85" t="s">
        <v>6</v>
      </c>
      <c r="E93" s="86">
        <v>0</v>
      </c>
      <c r="F93" s="86"/>
      <c r="G93" s="108">
        <v>0</v>
      </c>
      <c r="H93" s="132">
        <f>E93*G93</f>
        <v>0</v>
      </c>
      <c r="I93" s="84" t="s">
        <v>483</v>
      </c>
      <c r="J93" s="180"/>
      <c r="K93" s="71"/>
      <c r="L93" s="224"/>
      <c r="M93" s="224"/>
      <c r="N93" s="224"/>
      <c r="O93" s="224"/>
    </row>
    <row r="94" spans="1:15" ht="20.100000000000001" customHeight="1" thickBot="1">
      <c r="A94" s="227"/>
      <c r="B94" s="14"/>
      <c r="C94" s="14"/>
      <c r="D94" s="73"/>
      <c r="E94" s="74"/>
      <c r="F94" s="88"/>
      <c r="G94" s="106">
        <f>G93</f>
        <v>0</v>
      </c>
      <c r="H94" s="107">
        <f>H93</f>
        <v>0</v>
      </c>
      <c r="I94" s="102"/>
      <c r="J94" s="181"/>
      <c r="K94" s="9"/>
      <c r="L94" s="11"/>
      <c r="M94" s="11"/>
      <c r="N94" s="11"/>
      <c r="O94" s="11"/>
    </row>
    <row r="95" spans="1:15" ht="20.100000000000001" customHeight="1">
      <c r="A95" s="339"/>
      <c r="B95" s="14" t="s">
        <v>3</v>
      </c>
      <c r="C95" s="114" t="s">
        <v>111</v>
      </c>
      <c r="D95" s="18" t="s">
        <v>4</v>
      </c>
      <c r="E95" s="19" t="s">
        <v>91</v>
      </c>
      <c r="F95" s="19" t="s">
        <v>9</v>
      </c>
      <c r="G95" s="104" t="s">
        <v>5</v>
      </c>
      <c r="H95" s="53" t="s">
        <v>2</v>
      </c>
      <c r="I95" s="109" t="s">
        <v>0</v>
      </c>
      <c r="J95" s="176" t="s">
        <v>65</v>
      </c>
      <c r="K95" s="203"/>
      <c r="L95" s="204"/>
      <c r="M95" s="204"/>
      <c r="N95" s="204"/>
      <c r="O95" s="204"/>
    </row>
    <row r="96" spans="1:15" ht="20.100000000000001" customHeight="1">
      <c r="A96" s="338"/>
      <c r="B96" s="25">
        <v>1480688</v>
      </c>
      <c r="C96" s="48" t="s">
        <v>64</v>
      </c>
      <c r="D96" s="85" t="s">
        <v>1</v>
      </c>
      <c r="E96" s="86">
        <v>13.6</v>
      </c>
      <c r="F96" s="86">
        <v>1</v>
      </c>
      <c r="G96" s="113">
        <v>0</v>
      </c>
      <c r="H96" s="90">
        <f>E96*G96</f>
        <v>0</v>
      </c>
      <c r="I96" s="84" t="s">
        <v>676</v>
      </c>
      <c r="J96" s="32" t="s">
        <v>844</v>
      </c>
      <c r="K96" s="4"/>
      <c r="L96" s="59"/>
      <c r="M96" s="59"/>
      <c r="N96" s="59"/>
      <c r="O96" s="59"/>
    </row>
    <row r="97" spans="1:15" ht="20.100000000000001" customHeight="1">
      <c r="A97" s="338"/>
      <c r="B97" s="25">
        <v>1483474</v>
      </c>
      <c r="C97" s="48" t="s">
        <v>479</v>
      </c>
      <c r="D97" s="85" t="s">
        <v>1</v>
      </c>
      <c r="E97" s="86">
        <v>18.8</v>
      </c>
      <c r="F97" s="86">
        <v>1</v>
      </c>
      <c r="G97" s="108">
        <v>0</v>
      </c>
      <c r="H97" s="90">
        <f t="shared" ref="H97:H104" si="5">E97*G97</f>
        <v>0</v>
      </c>
      <c r="I97" s="84" t="s">
        <v>674</v>
      </c>
      <c r="J97" s="32"/>
      <c r="K97" s="4"/>
      <c r="L97" s="59"/>
      <c r="M97" s="59"/>
      <c r="N97" s="59"/>
      <c r="O97" s="59"/>
    </row>
    <row r="98" spans="1:15" ht="20.100000000000001" customHeight="1">
      <c r="A98" s="338"/>
      <c r="B98" s="25">
        <v>1485357</v>
      </c>
      <c r="C98" s="48" t="s">
        <v>763</v>
      </c>
      <c r="D98" s="85" t="s">
        <v>1</v>
      </c>
      <c r="E98" s="86">
        <v>20.55</v>
      </c>
      <c r="F98" s="86">
        <v>1</v>
      </c>
      <c r="G98" s="108">
        <v>0</v>
      </c>
      <c r="H98" s="90">
        <f t="shared" si="5"/>
        <v>0</v>
      </c>
      <c r="I98" s="84" t="s">
        <v>764</v>
      </c>
      <c r="J98" s="32"/>
      <c r="K98" s="4"/>
      <c r="L98" s="59"/>
      <c r="M98" s="59"/>
      <c r="N98" s="59"/>
      <c r="O98" s="59"/>
    </row>
    <row r="99" spans="1:15" ht="20.100000000000001" customHeight="1">
      <c r="A99" s="338"/>
      <c r="B99" s="25">
        <v>1483475</v>
      </c>
      <c r="C99" s="48" t="s">
        <v>480</v>
      </c>
      <c r="D99" s="85" t="s">
        <v>1</v>
      </c>
      <c r="E99" s="228">
        <v>23</v>
      </c>
      <c r="F99" s="86">
        <v>1</v>
      </c>
      <c r="G99" s="108">
        <v>0</v>
      </c>
      <c r="H99" s="90">
        <f t="shared" si="5"/>
        <v>0</v>
      </c>
      <c r="I99" s="84" t="s">
        <v>675</v>
      </c>
      <c r="J99" s="32"/>
      <c r="K99" s="4"/>
      <c r="L99" s="59"/>
      <c r="M99" s="59"/>
      <c r="N99" s="59"/>
      <c r="O99" s="59"/>
    </row>
    <row r="100" spans="1:15" ht="20.100000000000001" customHeight="1">
      <c r="A100" s="338"/>
      <c r="B100" s="25">
        <v>1485359</v>
      </c>
      <c r="C100" s="48" t="s">
        <v>761</v>
      </c>
      <c r="D100" s="85" t="s">
        <v>1</v>
      </c>
      <c r="E100" s="228">
        <v>26.18</v>
      </c>
      <c r="F100" s="86">
        <v>1</v>
      </c>
      <c r="G100" s="108">
        <v>0</v>
      </c>
      <c r="H100" s="90">
        <f t="shared" si="5"/>
        <v>0</v>
      </c>
      <c r="I100" s="84" t="s">
        <v>762</v>
      </c>
      <c r="J100" s="32"/>
      <c r="K100" s="4"/>
      <c r="L100" s="59"/>
      <c r="M100" s="59"/>
      <c r="N100" s="59"/>
      <c r="O100" s="59"/>
    </row>
    <row r="101" spans="1:15" ht="20.100000000000001" customHeight="1">
      <c r="A101" s="338"/>
      <c r="B101" s="25">
        <v>1485800</v>
      </c>
      <c r="C101" s="48" t="s">
        <v>890</v>
      </c>
      <c r="D101" s="85" t="s">
        <v>1</v>
      </c>
      <c r="E101" s="228">
        <v>21.61</v>
      </c>
      <c r="F101" s="86">
        <v>1</v>
      </c>
      <c r="G101" s="108">
        <v>0</v>
      </c>
      <c r="H101" s="90">
        <f t="shared" si="5"/>
        <v>0</v>
      </c>
      <c r="I101" s="84" t="s">
        <v>891</v>
      </c>
      <c r="J101" s="32"/>
      <c r="K101" s="4"/>
      <c r="L101" s="59"/>
      <c r="M101" s="59"/>
      <c r="N101" s="59"/>
      <c r="O101" s="59"/>
    </row>
    <row r="102" spans="1:15" ht="20.100000000000001" customHeight="1">
      <c r="A102" s="338"/>
      <c r="B102" s="25"/>
      <c r="C102" s="48" t="s">
        <v>892</v>
      </c>
      <c r="D102" s="85"/>
      <c r="E102" s="228"/>
      <c r="F102" s="86"/>
      <c r="G102" s="108"/>
      <c r="H102" s="90">
        <f t="shared" si="5"/>
        <v>0</v>
      </c>
      <c r="I102" s="84" t="s">
        <v>893</v>
      </c>
      <c r="J102" s="32"/>
      <c r="K102" s="4"/>
      <c r="L102" s="59"/>
      <c r="M102" s="59"/>
      <c r="N102" s="59"/>
      <c r="O102" s="59"/>
    </row>
    <row r="103" spans="1:15" ht="20.100000000000001" customHeight="1">
      <c r="A103" s="338"/>
      <c r="B103" s="25">
        <v>1483177</v>
      </c>
      <c r="C103" s="48" t="s">
        <v>603</v>
      </c>
      <c r="D103" s="85" t="s">
        <v>1</v>
      </c>
      <c r="E103" s="228">
        <v>14.5</v>
      </c>
      <c r="F103" s="86">
        <v>1</v>
      </c>
      <c r="G103" s="108">
        <v>0</v>
      </c>
      <c r="H103" s="90">
        <f t="shared" si="5"/>
        <v>0</v>
      </c>
      <c r="I103" s="84" t="s">
        <v>690</v>
      </c>
      <c r="J103" s="32"/>
      <c r="K103" s="4"/>
      <c r="L103" s="59"/>
      <c r="M103" s="59"/>
      <c r="N103" s="59"/>
      <c r="O103" s="59"/>
    </row>
    <row r="104" spans="1:15" ht="20.100000000000001" customHeight="1">
      <c r="A104" s="338"/>
      <c r="B104" s="25">
        <v>1473323</v>
      </c>
      <c r="C104" s="48" t="s">
        <v>604</v>
      </c>
      <c r="D104" s="85" t="s">
        <v>1</v>
      </c>
      <c r="E104" s="228">
        <v>16.5</v>
      </c>
      <c r="F104" s="86">
        <v>1</v>
      </c>
      <c r="G104" s="108">
        <v>0</v>
      </c>
      <c r="H104" s="90">
        <f t="shared" si="5"/>
        <v>0</v>
      </c>
      <c r="I104" s="84" t="s">
        <v>691</v>
      </c>
      <c r="J104" s="32"/>
      <c r="K104" s="4"/>
      <c r="L104" s="59"/>
      <c r="M104" s="59"/>
      <c r="N104" s="59"/>
      <c r="O104" s="59"/>
    </row>
    <row r="105" spans="1:15" ht="20.100000000000001" customHeight="1">
      <c r="A105" s="338"/>
      <c r="B105" s="14"/>
      <c r="C105" s="14"/>
      <c r="D105" s="73"/>
      <c r="E105" s="74"/>
      <c r="F105" s="88" t="s">
        <v>188</v>
      </c>
      <c r="G105" s="106">
        <f>SUM(G96:G104)</f>
        <v>0</v>
      </c>
      <c r="H105" s="107">
        <f>SUM(H96:H104)</f>
        <v>0</v>
      </c>
      <c r="I105" s="102"/>
      <c r="J105" s="14"/>
      <c r="K105" s="9"/>
      <c r="L105" s="11"/>
      <c r="M105" s="11"/>
      <c r="N105" s="11"/>
      <c r="O105" s="11"/>
    </row>
    <row r="106" spans="1:15" ht="20.100000000000001" customHeight="1" thickBot="1">
      <c r="A106" s="340"/>
      <c r="B106" s="14" t="s">
        <v>3</v>
      </c>
      <c r="C106" s="114" t="s">
        <v>112</v>
      </c>
      <c r="D106" s="18" t="s">
        <v>4</v>
      </c>
      <c r="E106" s="19" t="s">
        <v>91</v>
      </c>
      <c r="F106" s="19" t="s">
        <v>9</v>
      </c>
      <c r="G106" s="104" t="s">
        <v>5</v>
      </c>
      <c r="H106" s="53" t="s">
        <v>2</v>
      </c>
      <c r="I106" s="109" t="s">
        <v>0</v>
      </c>
      <c r="J106" s="176" t="s">
        <v>65</v>
      </c>
      <c r="K106" s="203"/>
      <c r="L106" s="204"/>
      <c r="M106" s="204"/>
      <c r="N106" s="204"/>
      <c r="O106" s="204"/>
    </row>
    <row r="107" spans="1:15" s="229" customFormat="1" ht="20.100000000000001" customHeight="1">
      <c r="A107" s="227"/>
      <c r="B107" s="25">
        <v>1485356</v>
      </c>
      <c r="C107" s="31" t="s">
        <v>765</v>
      </c>
      <c r="D107" s="85" t="s">
        <v>1</v>
      </c>
      <c r="E107" s="86">
        <v>12.63</v>
      </c>
      <c r="F107" s="86">
        <v>1</v>
      </c>
      <c r="G107" s="108">
        <v>0</v>
      </c>
      <c r="H107" s="132">
        <f>E107*G107</f>
        <v>0</v>
      </c>
      <c r="I107" s="84" t="s">
        <v>766</v>
      </c>
      <c r="J107" s="180"/>
      <c r="K107" s="71"/>
      <c r="L107" s="224"/>
      <c r="M107" s="224"/>
      <c r="N107" s="224"/>
      <c r="O107" s="224"/>
    </row>
    <row r="108" spans="1:15" s="229" customFormat="1" ht="20.100000000000001" customHeight="1">
      <c r="A108" s="321"/>
      <c r="B108" s="25">
        <v>1483306</v>
      </c>
      <c r="C108" s="31" t="s">
        <v>578</v>
      </c>
      <c r="D108" s="85" t="s">
        <v>1</v>
      </c>
      <c r="E108" s="86">
        <v>12.23</v>
      </c>
      <c r="F108" s="86">
        <v>1</v>
      </c>
      <c r="G108" s="113">
        <v>0</v>
      </c>
      <c r="H108" s="132">
        <f t="shared" ref="H108:H120" si="6">E108*G108</f>
        <v>0</v>
      </c>
      <c r="I108" s="32" t="s">
        <v>579</v>
      </c>
      <c r="J108" s="180"/>
      <c r="K108" s="71"/>
      <c r="L108" s="224"/>
      <c r="M108" s="224"/>
      <c r="N108" s="224"/>
      <c r="O108" s="224"/>
    </row>
    <row r="109" spans="1:15" s="229" customFormat="1" ht="20.100000000000001" customHeight="1">
      <c r="A109" s="321"/>
      <c r="B109" s="25">
        <v>1485312</v>
      </c>
      <c r="C109" s="31" t="s">
        <v>751</v>
      </c>
      <c r="D109" s="85" t="s">
        <v>1</v>
      </c>
      <c r="E109" s="86">
        <v>21.41</v>
      </c>
      <c r="F109" s="86">
        <v>1</v>
      </c>
      <c r="G109" s="113">
        <v>0</v>
      </c>
      <c r="H109" s="132">
        <f t="shared" si="6"/>
        <v>0</v>
      </c>
      <c r="I109" s="32" t="s">
        <v>752</v>
      </c>
      <c r="J109" s="180"/>
      <c r="K109" s="71"/>
      <c r="L109" s="224"/>
      <c r="M109" s="224"/>
      <c r="N109" s="224"/>
      <c r="O109" s="224"/>
    </row>
    <row r="110" spans="1:15" s="229" customFormat="1" ht="20.100000000000001" customHeight="1">
      <c r="A110" s="321"/>
      <c r="B110" s="25">
        <v>1485316</v>
      </c>
      <c r="C110" s="31" t="s">
        <v>895</v>
      </c>
      <c r="D110" s="85" t="s">
        <v>1</v>
      </c>
      <c r="E110" s="86">
        <v>9.64</v>
      </c>
      <c r="F110" s="86">
        <v>1</v>
      </c>
      <c r="G110" s="113">
        <v>0</v>
      </c>
      <c r="H110" s="132">
        <f t="shared" si="6"/>
        <v>0</v>
      </c>
      <c r="I110" s="112" t="s">
        <v>894</v>
      </c>
      <c r="J110" s="180"/>
      <c r="K110" s="71"/>
      <c r="L110" s="224"/>
      <c r="M110" s="224"/>
      <c r="N110" s="224"/>
      <c r="O110" s="224"/>
    </row>
    <row r="111" spans="1:15" s="229" customFormat="1" ht="20.100000000000001" customHeight="1">
      <c r="A111" s="321"/>
      <c r="B111" s="25">
        <v>1483307</v>
      </c>
      <c r="C111" s="31" t="s">
        <v>580</v>
      </c>
      <c r="D111" s="85" t="s">
        <v>1</v>
      </c>
      <c r="E111" s="86">
        <v>14.36</v>
      </c>
      <c r="F111" s="86">
        <v>1</v>
      </c>
      <c r="G111" s="113">
        <v>0</v>
      </c>
      <c r="H111" s="132">
        <f t="shared" si="6"/>
        <v>0</v>
      </c>
      <c r="I111" s="32" t="s">
        <v>581</v>
      </c>
      <c r="J111" s="180"/>
      <c r="K111" s="71"/>
      <c r="L111" s="224"/>
      <c r="M111" s="224"/>
      <c r="N111" s="224"/>
      <c r="O111" s="224"/>
    </row>
    <row r="112" spans="1:15" s="229" customFormat="1" ht="20.100000000000001" customHeight="1">
      <c r="A112" s="321"/>
      <c r="B112" s="25">
        <v>1485317</v>
      </c>
      <c r="C112" s="31" t="s">
        <v>753</v>
      </c>
      <c r="D112" s="85" t="s">
        <v>1</v>
      </c>
      <c r="E112" s="87">
        <v>13</v>
      </c>
      <c r="F112" s="86">
        <v>1</v>
      </c>
      <c r="G112" s="108">
        <v>0</v>
      </c>
      <c r="H112" s="132">
        <f t="shared" si="6"/>
        <v>0</v>
      </c>
      <c r="I112" s="32" t="s">
        <v>755</v>
      </c>
      <c r="J112" s="180"/>
      <c r="K112" s="71"/>
      <c r="L112" s="224"/>
      <c r="M112" s="224"/>
      <c r="N112" s="224"/>
      <c r="O112" s="224"/>
    </row>
    <row r="113" spans="1:15" s="229" customFormat="1" ht="20.100000000000001" customHeight="1">
      <c r="A113" s="321"/>
      <c r="B113" s="25">
        <v>1485318</v>
      </c>
      <c r="C113" s="31" t="s">
        <v>754</v>
      </c>
      <c r="D113" s="85" t="s">
        <v>1</v>
      </c>
      <c r="E113" s="86">
        <v>14.82</v>
      </c>
      <c r="F113" s="86">
        <v>1</v>
      </c>
      <c r="G113" s="108">
        <v>0</v>
      </c>
      <c r="H113" s="132">
        <f t="shared" si="6"/>
        <v>0</v>
      </c>
      <c r="I113" s="32" t="s">
        <v>756</v>
      </c>
      <c r="J113" s="180"/>
      <c r="K113" s="71"/>
      <c r="L113" s="224"/>
      <c r="M113" s="224"/>
      <c r="N113" s="224"/>
      <c r="O113" s="224"/>
    </row>
    <row r="114" spans="1:15" s="229" customFormat="1" ht="20.100000000000001" customHeight="1">
      <c r="A114" s="321"/>
      <c r="B114" s="25">
        <v>1479044</v>
      </c>
      <c r="C114" s="31" t="s">
        <v>87</v>
      </c>
      <c r="D114" s="85" t="s">
        <v>1</v>
      </c>
      <c r="E114" s="86">
        <v>9.7200000000000006</v>
      </c>
      <c r="F114" s="86">
        <v>1</v>
      </c>
      <c r="G114" s="108">
        <v>0</v>
      </c>
      <c r="H114" s="132">
        <f t="shared" si="6"/>
        <v>0</v>
      </c>
      <c r="I114" s="32" t="s">
        <v>90</v>
      </c>
      <c r="J114" s="180"/>
      <c r="K114" s="71"/>
      <c r="L114" s="224"/>
      <c r="M114" s="224"/>
      <c r="N114" s="224"/>
      <c r="O114" s="224"/>
    </row>
    <row r="115" spans="1:15" s="229" customFormat="1" ht="20.100000000000001" customHeight="1">
      <c r="A115" s="321"/>
      <c r="B115" s="25">
        <v>1483358</v>
      </c>
      <c r="C115" s="31" t="s">
        <v>89</v>
      </c>
      <c r="D115" s="85" t="s">
        <v>1</v>
      </c>
      <c r="E115" s="86">
        <v>10.76</v>
      </c>
      <c r="F115" s="86">
        <v>1</v>
      </c>
      <c r="G115" s="108">
        <v>0</v>
      </c>
      <c r="H115" s="132">
        <f t="shared" si="6"/>
        <v>0</v>
      </c>
      <c r="I115" s="32" t="s">
        <v>88</v>
      </c>
      <c r="J115" s="180"/>
      <c r="K115" s="71"/>
      <c r="L115" s="224"/>
      <c r="M115" s="224"/>
      <c r="N115" s="224"/>
      <c r="O115" s="224"/>
    </row>
    <row r="116" spans="1:15" s="229" customFormat="1" ht="20.100000000000001" customHeight="1">
      <c r="A116" s="321"/>
      <c r="B116" s="25">
        <v>1483359</v>
      </c>
      <c r="C116" s="31" t="s">
        <v>484</v>
      </c>
      <c r="D116" s="85" t="s">
        <v>1</v>
      </c>
      <c r="E116" s="86">
        <v>11.84</v>
      </c>
      <c r="F116" s="86">
        <v>1</v>
      </c>
      <c r="G116" s="108">
        <v>0</v>
      </c>
      <c r="H116" s="132">
        <f t="shared" si="6"/>
        <v>0</v>
      </c>
      <c r="I116" s="84" t="s">
        <v>485</v>
      </c>
      <c r="J116" s="180"/>
      <c r="K116" s="71"/>
      <c r="L116" s="224"/>
      <c r="M116" s="224"/>
      <c r="N116" s="224"/>
      <c r="O116" s="224"/>
    </row>
    <row r="117" spans="1:15" s="229" customFormat="1" ht="20.100000000000001" customHeight="1">
      <c r="A117" s="321"/>
      <c r="B117" s="25">
        <v>1481720</v>
      </c>
      <c r="C117" s="31" t="s">
        <v>577</v>
      </c>
      <c r="D117" s="85" t="s">
        <v>1</v>
      </c>
      <c r="E117" s="86">
        <v>14.5</v>
      </c>
      <c r="F117" s="86">
        <v>1</v>
      </c>
      <c r="G117" s="108">
        <v>0</v>
      </c>
      <c r="H117" s="132">
        <f t="shared" si="6"/>
        <v>0</v>
      </c>
      <c r="I117" s="32" t="s">
        <v>683</v>
      </c>
      <c r="J117" s="180"/>
      <c r="K117" s="71"/>
      <c r="L117" s="224"/>
      <c r="M117" s="224"/>
      <c r="N117" s="224"/>
      <c r="O117" s="224"/>
    </row>
    <row r="118" spans="1:15" s="229" customFormat="1" ht="20.100000000000001" customHeight="1">
      <c r="A118" s="321"/>
      <c r="B118" s="25">
        <v>1481721</v>
      </c>
      <c r="C118" s="31" t="s">
        <v>582</v>
      </c>
      <c r="D118" s="85" t="s">
        <v>1</v>
      </c>
      <c r="E118" s="228">
        <v>15</v>
      </c>
      <c r="F118" s="86">
        <v>1</v>
      </c>
      <c r="G118" s="108">
        <v>0</v>
      </c>
      <c r="H118" s="132">
        <f t="shared" si="6"/>
        <v>0</v>
      </c>
      <c r="I118" s="84" t="s">
        <v>583</v>
      </c>
      <c r="J118" s="180"/>
      <c r="K118" s="71"/>
      <c r="L118" s="224"/>
      <c r="M118" s="224"/>
      <c r="N118" s="224"/>
      <c r="O118" s="224"/>
    </row>
    <row r="119" spans="1:15" s="229" customFormat="1" ht="20.100000000000001" customHeight="1">
      <c r="A119" s="321"/>
      <c r="B119" s="25">
        <v>1481364</v>
      </c>
      <c r="C119" s="31" t="s">
        <v>565</v>
      </c>
      <c r="D119" s="85" t="s">
        <v>1</v>
      </c>
      <c r="E119" s="86">
        <v>7.96</v>
      </c>
      <c r="F119" s="86">
        <v>1</v>
      </c>
      <c r="G119" s="113">
        <v>0</v>
      </c>
      <c r="H119" s="132">
        <f t="shared" si="6"/>
        <v>0</v>
      </c>
      <c r="I119" s="32" t="s">
        <v>685</v>
      </c>
      <c r="J119" s="180"/>
      <c r="K119" s="71"/>
      <c r="L119" s="224"/>
      <c r="M119" s="224"/>
      <c r="N119" s="224"/>
      <c r="O119" s="224"/>
    </row>
    <row r="120" spans="1:15" s="229" customFormat="1" ht="20.100000000000001" customHeight="1">
      <c r="A120" s="321"/>
      <c r="B120" s="25">
        <v>1481365</v>
      </c>
      <c r="C120" s="31" t="s">
        <v>564</v>
      </c>
      <c r="D120" s="85" t="s">
        <v>1</v>
      </c>
      <c r="E120" s="86">
        <v>7.96</v>
      </c>
      <c r="F120" s="86">
        <v>1</v>
      </c>
      <c r="G120" s="113">
        <v>0</v>
      </c>
      <c r="H120" s="132">
        <f t="shared" si="6"/>
        <v>0</v>
      </c>
      <c r="I120" s="32" t="s">
        <v>686</v>
      </c>
      <c r="J120" s="180"/>
      <c r="K120" s="71"/>
      <c r="L120" s="224"/>
      <c r="M120" s="224"/>
      <c r="N120" s="224"/>
      <c r="O120" s="224"/>
    </row>
    <row r="121" spans="1:15" s="229" customFormat="1" ht="20.100000000000001" customHeight="1">
      <c r="A121" s="321"/>
      <c r="B121" s="25">
        <v>1481573</v>
      </c>
      <c r="C121" s="31" t="s">
        <v>600</v>
      </c>
      <c r="D121" s="85" t="s">
        <v>1</v>
      </c>
      <c r="E121" s="86">
        <v>8.66</v>
      </c>
      <c r="F121" s="86">
        <v>1</v>
      </c>
      <c r="G121" s="108">
        <v>0</v>
      </c>
      <c r="H121" s="132">
        <f t="shared" ref="H121:H122" si="7">E121*G121</f>
        <v>0</v>
      </c>
      <c r="I121" s="32" t="s">
        <v>602</v>
      </c>
      <c r="J121" s="180"/>
      <c r="K121" s="71"/>
      <c r="L121" s="224"/>
      <c r="M121" s="224"/>
      <c r="N121" s="224"/>
      <c r="O121" s="224"/>
    </row>
    <row r="122" spans="1:15" s="229" customFormat="1" ht="20.100000000000001" customHeight="1">
      <c r="A122" s="321"/>
      <c r="B122" s="25">
        <v>1473732</v>
      </c>
      <c r="C122" s="31" t="s">
        <v>601</v>
      </c>
      <c r="D122" s="85" t="s">
        <v>1</v>
      </c>
      <c r="E122" s="86">
        <v>9.06</v>
      </c>
      <c r="F122" s="86">
        <v>1</v>
      </c>
      <c r="G122" s="108">
        <v>0</v>
      </c>
      <c r="H122" s="132">
        <f t="shared" si="7"/>
        <v>0</v>
      </c>
      <c r="I122" s="32" t="s">
        <v>687</v>
      </c>
      <c r="J122" s="180"/>
      <c r="K122" s="71"/>
      <c r="L122" s="224"/>
      <c r="M122" s="224"/>
      <c r="N122" s="224"/>
      <c r="O122" s="224"/>
    </row>
    <row r="123" spans="1:15" ht="20.100000000000001" customHeight="1">
      <c r="A123" s="321"/>
      <c r="B123" s="14"/>
      <c r="C123" s="14"/>
      <c r="D123" s="73"/>
      <c r="E123" s="74"/>
      <c r="F123" s="88" t="s">
        <v>188</v>
      </c>
      <c r="G123" s="106">
        <f>SUM(G107:G122)</f>
        <v>0</v>
      </c>
      <c r="H123" s="107">
        <f>SUM(H107:H122)</f>
        <v>0</v>
      </c>
      <c r="I123" s="102"/>
      <c r="J123" s="181"/>
      <c r="K123" s="9"/>
      <c r="L123" s="11"/>
      <c r="M123" s="11"/>
      <c r="N123" s="11"/>
      <c r="O123" s="11"/>
    </row>
    <row r="124" spans="1:15" ht="20.100000000000001" customHeight="1" thickBot="1">
      <c r="A124" s="322"/>
      <c r="B124" s="29" t="s">
        <v>3</v>
      </c>
      <c r="C124" s="115" t="s">
        <v>113</v>
      </c>
      <c r="D124" s="18" t="s">
        <v>4</v>
      </c>
      <c r="E124" s="19" t="s">
        <v>91</v>
      </c>
      <c r="F124" s="19" t="s">
        <v>9</v>
      </c>
      <c r="G124" s="104" t="s">
        <v>5</v>
      </c>
      <c r="H124" s="53" t="s">
        <v>2</v>
      </c>
      <c r="I124" s="109" t="s">
        <v>0</v>
      </c>
      <c r="J124" s="176" t="s">
        <v>65</v>
      </c>
      <c r="K124" s="77" t="s">
        <v>430</v>
      </c>
      <c r="L124" s="204"/>
      <c r="M124" s="204"/>
      <c r="N124" s="204"/>
      <c r="O124" s="204"/>
    </row>
    <row r="125" spans="1:15" ht="22.5" customHeight="1">
      <c r="A125" s="253"/>
      <c r="B125" s="25">
        <v>1480314</v>
      </c>
      <c r="C125" s="1" t="s">
        <v>742</v>
      </c>
      <c r="D125" s="52" t="s">
        <v>1</v>
      </c>
      <c r="E125" s="86">
        <v>49.33</v>
      </c>
      <c r="F125" s="86" t="s">
        <v>82</v>
      </c>
      <c r="G125" s="108">
        <v>0</v>
      </c>
      <c r="H125" s="132">
        <f t="shared" ref="H125:H134" si="8">E125*G125</f>
        <v>0</v>
      </c>
      <c r="I125" s="32" t="s">
        <v>738</v>
      </c>
      <c r="J125" s="180"/>
      <c r="K125" s="26" t="s">
        <v>431</v>
      </c>
      <c r="L125" s="59"/>
      <c r="M125" s="59"/>
      <c r="N125" s="59"/>
      <c r="O125" s="59"/>
    </row>
    <row r="126" spans="1:15" ht="21.75" customHeight="1">
      <c r="A126" s="227"/>
      <c r="B126" s="255">
        <v>1480591</v>
      </c>
      <c r="C126" s="254" t="s">
        <v>92</v>
      </c>
      <c r="D126" s="85" t="s">
        <v>1</v>
      </c>
      <c r="E126" s="86">
        <v>46.33</v>
      </c>
      <c r="F126" s="86" t="s">
        <v>82</v>
      </c>
      <c r="G126" s="113">
        <v>0</v>
      </c>
      <c r="H126" s="90">
        <f t="shared" si="8"/>
        <v>0</v>
      </c>
      <c r="I126" s="32" t="s">
        <v>739</v>
      </c>
      <c r="J126" s="105"/>
      <c r="K126" s="26" t="s">
        <v>431</v>
      </c>
      <c r="L126" s="59"/>
      <c r="M126" s="59"/>
      <c r="N126" s="59"/>
      <c r="O126" s="59"/>
    </row>
    <row r="127" spans="1:15" ht="20.100000000000001" customHeight="1">
      <c r="A127" s="227"/>
      <c r="B127" s="25" t="s">
        <v>95</v>
      </c>
      <c r="C127" s="60" t="s">
        <v>93</v>
      </c>
      <c r="D127" s="85" t="s">
        <v>1</v>
      </c>
      <c r="E127" s="86">
        <v>66.87</v>
      </c>
      <c r="F127" s="86" t="s">
        <v>82</v>
      </c>
      <c r="G127" s="113">
        <v>0</v>
      </c>
      <c r="H127" s="90">
        <f t="shared" si="8"/>
        <v>0</v>
      </c>
      <c r="I127" s="32" t="s">
        <v>740</v>
      </c>
      <c r="J127" s="105"/>
      <c r="K127" s="26" t="s">
        <v>431</v>
      </c>
      <c r="L127" s="59"/>
      <c r="M127" s="59"/>
      <c r="N127" s="59"/>
      <c r="O127" s="59"/>
    </row>
    <row r="128" spans="1:15" ht="20.100000000000001" customHeight="1">
      <c r="A128" s="227"/>
      <c r="B128" s="16" t="s">
        <v>96</v>
      </c>
      <c r="C128" s="48" t="s">
        <v>94</v>
      </c>
      <c r="D128" s="288" t="s">
        <v>1</v>
      </c>
      <c r="E128" s="95">
        <v>71.63</v>
      </c>
      <c r="F128" s="95" t="s">
        <v>82</v>
      </c>
      <c r="G128" s="78">
        <v>0</v>
      </c>
      <c r="H128" s="90">
        <f t="shared" si="8"/>
        <v>0</v>
      </c>
      <c r="I128" s="257" t="s">
        <v>741</v>
      </c>
      <c r="J128" s="295"/>
      <c r="K128" s="139" t="s">
        <v>431</v>
      </c>
      <c r="L128" s="290"/>
      <c r="M128" s="290"/>
      <c r="N128" s="290"/>
      <c r="O128" s="290"/>
    </row>
    <row r="129" spans="1:15" ht="20.100000000000001" customHeight="1">
      <c r="A129" s="227"/>
      <c r="B129" s="25">
        <v>1485322</v>
      </c>
      <c r="C129" s="60" t="s">
        <v>835</v>
      </c>
      <c r="D129" s="85" t="s">
        <v>1</v>
      </c>
      <c r="E129" s="86">
        <v>59.11</v>
      </c>
      <c r="F129" s="86" t="s">
        <v>82</v>
      </c>
      <c r="G129" s="113">
        <v>0</v>
      </c>
      <c r="H129" s="90">
        <f t="shared" si="8"/>
        <v>0</v>
      </c>
      <c r="I129" s="32" t="s">
        <v>748</v>
      </c>
      <c r="J129" s="105"/>
      <c r="K129" s="26" t="s">
        <v>431</v>
      </c>
      <c r="L129" s="59"/>
      <c r="M129" s="59"/>
      <c r="N129" s="59"/>
      <c r="O129" s="59"/>
    </row>
    <row r="130" spans="1:15" ht="20.100000000000001" customHeight="1" thickBot="1">
      <c r="A130" s="294"/>
      <c r="B130" s="118">
        <v>1485328</v>
      </c>
      <c r="C130" s="119" t="s">
        <v>836</v>
      </c>
      <c r="D130" s="120" t="s">
        <v>1</v>
      </c>
      <c r="E130" s="121"/>
      <c r="F130" s="121" t="s">
        <v>82</v>
      </c>
      <c r="G130" s="122">
        <v>0</v>
      </c>
      <c r="H130" s="133">
        <f t="shared" si="8"/>
        <v>0</v>
      </c>
      <c r="I130" s="126" t="s">
        <v>837</v>
      </c>
      <c r="J130" s="256"/>
      <c r="K130" s="152" t="s">
        <v>431</v>
      </c>
      <c r="L130" s="206"/>
      <c r="M130" s="206"/>
      <c r="N130" s="206"/>
      <c r="O130" s="206"/>
    </row>
    <row r="131" spans="1:15" ht="20.100000000000001" customHeight="1">
      <c r="A131" s="227"/>
      <c r="B131" s="160">
        <v>1479500</v>
      </c>
      <c r="C131" s="62" t="s">
        <v>97</v>
      </c>
      <c r="D131" s="124" t="s">
        <v>1</v>
      </c>
      <c r="E131" s="98">
        <v>56.7</v>
      </c>
      <c r="F131" s="98" t="s">
        <v>82</v>
      </c>
      <c r="G131" s="108">
        <v>0</v>
      </c>
      <c r="H131" s="132">
        <f t="shared" si="8"/>
        <v>0</v>
      </c>
      <c r="I131" s="127" t="s">
        <v>745</v>
      </c>
      <c r="J131" s="230"/>
      <c r="K131" s="215" t="s">
        <v>431</v>
      </c>
      <c r="L131" s="205"/>
      <c r="M131" s="205"/>
      <c r="N131" s="205"/>
      <c r="O131" s="205"/>
    </row>
    <row r="132" spans="1:15" ht="20.100000000000001" customHeight="1">
      <c r="A132" s="251"/>
      <c r="B132" s="25" t="s">
        <v>100</v>
      </c>
      <c r="C132" s="48" t="s">
        <v>98</v>
      </c>
      <c r="D132" s="124" t="s">
        <v>1</v>
      </c>
      <c r="E132" s="86">
        <v>77.239999999999995</v>
      </c>
      <c r="F132" s="86" t="s">
        <v>82</v>
      </c>
      <c r="G132" s="108">
        <v>0</v>
      </c>
      <c r="H132" s="132">
        <f t="shared" si="8"/>
        <v>0</v>
      </c>
      <c r="I132" s="32" t="s">
        <v>744</v>
      </c>
      <c r="J132" s="180"/>
      <c r="K132" s="26" t="s">
        <v>431</v>
      </c>
      <c r="L132" s="59"/>
      <c r="M132" s="59"/>
      <c r="N132" s="59"/>
      <c r="O132" s="59"/>
    </row>
    <row r="133" spans="1:15" ht="20.100000000000001" customHeight="1">
      <c r="A133" s="251"/>
      <c r="B133" s="123" t="s">
        <v>101</v>
      </c>
      <c r="C133" s="60" t="s">
        <v>99</v>
      </c>
      <c r="D133" s="124" t="s">
        <v>1</v>
      </c>
      <c r="E133" s="86">
        <v>82</v>
      </c>
      <c r="F133" s="86" t="s">
        <v>82</v>
      </c>
      <c r="G133" s="108">
        <v>0</v>
      </c>
      <c r="H133" s="90">
        <f t="shared" si="8"/>
        <v>0</v>
      </c>
      <c r="I133" s="32" t="s">
        <v>746</v>
      </c>
      <c r="J133" s="180"/>
      <c r="K133" s="26" t="s">
        <v>431</v>
      </c>
      <c r="L133" s="59"/>
      <c r="M133" s="59"/>
      <c r="N133" s="59"/>
      <c r="O133" s="59"/>
    </row>
    <row r="134" spans="1:15" ht="20.100000000000001" customHeight="1">
      <c r="A134" s="251"/>
      <c r="B134" s="123">
        <v>1485323</v>
      </c>
      <c r="C134" s="60" t="s">
        <v>743</v>
      </c>
      <c r="D134" s="124" t="s">
        <v>1</v>
      </c>
      <c r="E134" s="86">
        <v>60.61</v>
      </c>
      <c r="F134" s="86" t="s">
        <v>82</v>
      </c>
      <c r="G134" s="108">
        <v>0</v>
      </c>
      <c r="H134" s="90">
        <f t="shared" si="8"/>
        <v>0</v>
      </c>
      <c r="I134" s="32" t="s">
        <v>747</v>
      </c>
      <c r="J134" s="180"/>
      <c r="K134" s="26" t="s">
        <v>431</v>
      </c>
      <c r="L134" s="59"/>
      <c r="M134" s="59"/>
      <c r="N134" s="59"/>
      <c r="O134" s="59"/>
    </row>
    <row r="135" spans="1:15" ht="20.100000000000001" customHeight="1" thickBot="1">
      <c r="A135" s="252"/>
      <c r="B135" s="14"/>
      <c r="C135" s="14"/>
      <c r="D135" s="73"/>
      <c r="E135" s="74"/>
      <c r="F135" s="88" t="s">
        <v>188</v>
      </c>
      <c r="G135" s="106">
        <f>SUM(G125:G134)</f>
        <v>0</v>
      </c>
      <c r="H135" s="107">
        <f>SUM(H125:H134)</f>
        <v>0</v>
      </c>
      <c r="I135" s="102"/>
      <c r="J135" s="181"/>
      <c r="K135" s="9"/>
      <c r="L135" s="11"/>
      <c r="M135" s="11"/>
      <c r="N135" s="11"/>
      <c r="O135" s="11"/>
    </row>
    <row r="136" spans="1:15" ht="20.100000000000001" customHeight="1">
      <c r="A136" s="227"/>
      <c r="B136" s="14" t="s">
        <v>3</v>
      </c>
      <c r="C136" s="114" t="s">
        <v>831</v>
      </c>
      <c r="D136" s="18" t="s">
        <v>4</v>
      </c>
      <c r="E136" s="19" t="s">
        <v>81</v>
      </c>
      <c r="F136" s="19" t="s">
        <v>9</v>
      </c>
      <c r="G136" s="104" t="s">
        <v>5</v>
      </c>
      <c r="H136" s="53" t="s">
        <v>2</v>
      </c>
      <c r="I136" s="109" t="s">
        <v>0</v>
      </c>
      <c r="J136" s="176" t="s">
        <v>65</v>
      </c>
      <c r="K136" s="203"/>
      <c r="L136" s="204"/>
      <c r="M136" s="204"/>
      <c r="N136" s="204"/>
      <c r="O136" s="204"/>
    </row>
    <row r="137" spans="1:15" s="43" customFormat="1" ht="20.100000000000001" customHeight="1">
      <c r="A137" s="234"/>
      <c r="B137" s="25">
        <v>1485311</v>
      </c>
      <c r="C137" s="31" t="s">
        <v>749</v>
      </c>
      <c r="D137" s="85" t="s">
        <v>1</v>
      </c>
      <c r="E137" s="86">
        <v>10.65</v>
      </c>
      <c r="F137" s="86">
        <v>1</v>
      </c>
      <c r="G137" s="108">
        <v>0</v>
      </c>
      <c r="H137" s="132">
        <f>E137*G137</f>
        <v>0</v>
      </c>
      <c r="I137" s="84" t="s">
        <v>750</v>
      </c>
      <c r="J137" s="123"/>
      <c r="K137" s="25"/>
      <c r="L137" s="60"/>
      <c r="M137" s="60"/>
      <c r="N137" s="60"/>
      <c r="O137" s="60"/>
    </row>
    <row r="138" spans="1:15" s="43" customFormat="1" ht="20.100000000000001" customHeight="1" thickBot="1">
      <c r="A138" s="232"/>
      <c r="B138" s="14"/>
      <c r="C138" s="14"/>
      <c r="D138" s="73"/>
      <c r="E138" s="74"/>
      <c r="F138" s="88" t="s">
        <v>188</v>
      </c>
      <c r="G138" s="106">
        <f>G137</f>
        <v>0</v>
      </c>
      <c r="H138" s="107">
        <f>H137</f>
        <v>0</v>
      </c>
      <c r="I138" s="102"/>
      <c r="J138" s="181"/>
      <c r="K138" s="9"/>
      <c r="L138" s="11"/>
      <c r="M138" s="11"/>
      <c r="N138" s="11"/>
      <c r="O138" s="11"/>
    </row>
    <row r="139" spans="1:15" ht="20.100000000000001" customHeight="1">
      <c r="A139" s="227"/>
      <c r="B139" s="14" t="s">
        <v>3</v>
      </c>
      <c r="C139" s="114" t="s">
        <v>832</v>
      </c>
      <c r="D139" s="18" t="s">
        <v>4</v>
      </c>
      <c r="E139" s="19" t="s">
        <v>81</v>
      </c>
      <c r="F139" s="19" t="s">
        <v>9</v>
      </c>
      <c r="G139" s="104" t="s">
        <v>5</v>
      </c>
      <c r="H139" s="53" t="s">
        <v>2</v>
      </c>
      <c r="I139" s="109" t="s">
        <v>0</v>
      </c>
      <c r="J139" s="176" t="s">
        <v>65</v>
      </c>
      <c r="K139" s="203"/>
      <c r="L139" s="204"/>
      <c r="M139" s="204"/>
      <c r="N139" s="204"/>
      <c r="O139" s="204"/>
    </row>
    <row r="140" spans="1:15" s="293" customFormat="1" ht="20.100000000000001" customHeight="1">
      <c r="A140" s="234"/>
      <c r="B140" s="25">
        <v>1483332</v>
      </c>
      <c r="C140" s="31" t="s">
        <v>833</v>
      </c>
      <c r="D140" s="85" t="s">
        <v>1</v>
      </c>
      <c r="E140" s="228">
        <v>8</v>
      </c>
      <c r="F140" s="86">
        <v>1</v>
      </c>
      <c r="G140" s="108">
        <v>0</v>
      </c>
      <c r="H140" s="132">
        <f>E140*G140</f>
        <v>0</v>
      </c>
      <c r="I140" s="84" t="s">
        <v>832</v>
      </c>
      <c r="J140" s="123"/>
      <c r="K140" s="25"/>
      <c r="L140" s="60"/>
      <c r="M140" s="60"/>
      <c r="N140" s="60"/>
      <c r="O140" s="60"/>
    </row>
    <row r="141" spans="1:15" s="293" customFormat="1" ht="20.100000000000001" customHeight="1">
      <c r="A141" s="234"/>
      <c r="B141" s="14"/>
      <c r="C141" s="14"/>
      <c r="D141" s="73"/>
      <c r="E141" s="74"/>
      <c r="F141" s="88" t="s">
        <v>188</v>
      </c>
      <c r="G141" s="106">
        <f>G140</f>
        <v>0</v>
      </c>
      <c r="H141" s="107">
        <f>H140</f>
        <v>0</v>
      </c>
      <c r="I141" s="102"/>
      <c r="J141" s="181"/>
      <c r="K141" s="9"/>
      <c r="L141" s="11"/>
      <c r="M141" s="11"/>
      <c r="N141" s="11"/>
      <c r="O141" s="11"/>
    </row>
    <row r="142" spans="1:15" ht="20.100000000000001" customHeight="1" thickBot="1">
      <c r="A142" s="252"/>
      <c r="B142" s="14" t="s">
        <v>3</v>
      </c>
      <c r="C142" s="114" t="s">
        <v>489</v>
      </c>
      <c r="D142" s="18" t="s">
        <v>4</v>
      </c>
      <c r="E142" s="19" t="s">
        <v>81</v>
      </c>
      <c r="F142" s="19" t="s">
        <v>9</v>
      </c>
      <c r="G142" s="104" t="s">
        <v>5</v>
      </c>
      <c r="H142" s="53" t="s">
        <v>2</v>
      </c>
      <c r="I142" s="109" t="s">
        <v>0</v>
      </c>
      <c r="J142" s="176" t="s">
        <v>65</v>
      </c>
      <c r="K142" s="203"/>
      <c r="L142" s="204"/>
      <c r="M142" s="204"/>
      <c r="N142" s="204"/>
      <c r="O142" s="204"/>
    </row>
    <row r="143" spans="1:15" ht="20.100000000000001" customHeight="1">
      <c r="A143" s="321"/>
      <c r="B143" s="129">
        <v>1481656</v>
      </c>
      <c r="C143" s="46" t="s">
        <v>791</v>
      </c>
      <c r="D143" s="21" t="s">
        <v>6</v>
      </c>
      <c r="E143" s="54">
        <v>11.3</v>
      </c>
      <c r="F143" s="54">
        <v>50</v>
      </c>
      <c r="G143" s="6">
        <v>0</v>
      </c>
      <c r="H143" s="10">
        <f t="shared" ref="H143:H152" si="9">E143*G143</f>
        <v>0</v>
      </c>
      <c r="I143" s="112" t="s">
        <v>115</v>
      </c>
      <c r="J143" s="182" t="s">
        <v>896</v>
      </c>
      <c r="K143" s="4"/>
      <c r="L143" s="59"/>
      <c r="M143" s="59"/>
      <c r="N143" s="59"/>
      <c r="O143" s="59"/>
    </row>
    <row r="144" spans="1:15" ht="20.100000000000001" customHeight="1">
      <c r="A144" s="321"/>
      <c r="B144" s="4">
        <v>1483068</v>
      </c>
      <c r="C144" s="128" t="s">
        <v>792</v>
      </c>
      <c r="D144" s="21" t="s">
        <v>6</v>
      </c>
      <c r="E144" s="54">
        <v>13.1</v>
      </c>
      <c r="F144" s="54">
        <v>50</v>
      </c>
      <c r="G144" s="6">
        <v>0</v>
      </c>
      <c r="H144" s="10">
        <f t="shared" si="9"/>
        <v>0</v>
      </c>
      <c r="I144" s="32" t="s">
        <v>117</v>
      </c>
      <c r="J144" s="182" t="s">
        <v>116</v>
      </c>
      <c r="K144" s="4"/>
      <c r="L144" s="59"/>
      <c r="M144" s="59"/>
      <c r="N144" s="59"/>
      <c r="O144" s="59"/>
    </row>
    <row r="145" spans="1:15" ht="20.100000000000001" customHeight="1">
      <c r="A145" s="321"/>
      <c r="B145" s="4">
        <v>1483442</v>
      </c>
      <c r="C145" s="128" t="s">
        <v>793</v>
      </c>
      <c r="D145" s="2" t="s">
        <v>6</v>
      </c>
      <c r="E145" s="4">
        <v>11.7</v>
      </c>
      <c r="F145" s="54">
        <v>50</v>
      </c>
      <c r="G145" s="6">
        <v>0</v>
      </c>
      <c r="H145" s="10">
        <f t="shared" si="9"/>
        <v>0</v>
      </c>
      <c r="I145" s="32" t="s">
        <v>118</v>
      </c>
      <c r="J145" s="182" t="s">
        <v>807</v>
      </c>
      <c r="K145" s="4"/>
      <c r="L145" s="59"/>
      <c r="M145" s="59"/>
      <c r="N145" s="59"/>
      <c r="O145" s="59"/>
    </row>
    <row r="146" spans="1:15" ht="20.100000000000001" customHeight="1">
      <c r="A146" s="321"/>
      <c r="B146" s="4">
        <v>1485216</v>
      </c>
      <c r="C146" s="236" t="s">
        <v>800</v>
      </c>
      <c r="D146" s="2" t="s">
        <v>6</v>
      </c>
      <c r="E146" s="4">
        <v>12.71</v>
      </c>
      <c r="F146" s="54">
        <v>50</v>
      </c>
      <c r="G146" s="6">
        <v>0</v>
      </c>
      <c r="H146" s="10">
        <f t="shared" si="9"/>
        <v>0</v>
      </c>
      <c r="I146" s="32" t="s">
        <v>797</v>
      </c>
      <c r="J146" s="182" t="s">
        <v>801</v>
      </c>
      <c r="K146" s="4"/>
      <c r="L146" s="59"/>
      <c r="M146" s="59"/>
      <c r="N146" s="59"/>
      <c r="O146" s="59"/>
    </row>
    <row r="147" spans="1:15" ht="20.100000000000001" customHeight="1">
      <c r="A147" s="321"/>
      <c r="B147" s="4">
        <v>1483445</v>
      </c>
      <c r="C147" s="131" t="s">
        <v>796</v>
      </c>
      <c r="D147" s="2" t="s">
        <v>6</v>
      </c>
      <c r="E147" s="4">
        <v>12.7</v>
      </c>
      <c r="F147" s="54">
        <v>50</v>
      </c>
      <c r="G147" s="6">
        <v>0</v>
      </c>
      <c r="H147" s="10">
        <f t="shared" si="9"/>
        <v>0</v>
      </c>
      <c r="I147" s="26" t="s">
        <v>123</v>
      </c>
      <c r="J147" s="180"/>
      <c r="K147" s="4"/>
      <c r="L147" s="59"/>
      <c r="M147" s="59"/>
      <c r="N147" s="59"/>
      <c r="O147" s="59"/>
    </row>
    <row r="148" spans="1:15" ht="20.100000000000001" customHeight="1">
      <c r="A148" s="321"/>
      <c r="B148" s="4">
        <v>1485213</v>
      </c>
      <c r="C148" s="131" t="s">
        <v>799</v>
      </c>
      <c r="D148" s="2" t="s">
        <v>6</v>
      </c>
      <c r="E148" s="4">
        <v>16.91</v>
      </c>
      <c r="F148" s="54">
        <v>50</v>
      </c>
      <c r="G148" s="6">
        <v>0</v>
      </c>
      <c r="H148" s="10">
        <f t="shared" si="9"/>
        <v>0</v>
      </c>
      <c r="I148" s="26" t="s">
        <v>802</v>
      </c>
      <c r="J148" s="182" t="s">
        <v>803</v>
      </c>
      <c r="K148" s="4"/>
      <c r="L148" s="59"/>
      <c r="M148" s="59"/>
      <c r="N148" s="59"/>
      <c r="O148" s="59"/>
    </row>
    <row r="149" spans="1:15" ht="20.100000000000001" customHeight="1">
      <c r="A149" s="321"/>
      <c r="B149" s="4">
        <v>1483443</v>
      </c>
      <c r="C149" s="128" t="s">
        <v>794</v>
      </c>
      <c r="D149" s="2" t="s">
        <v>6</v>
      </c>
      <c r="E149" s="4">
        <v>13.5</v>
      </c>
      <c r="F149" s="54">
        <v>50</v>
      </c>
      <c r="G149" s="6">
        <v>0</v>
      </c>
      <c r="H149" s="10">
        <f t="shared" si="9"/>
        <v>0</v>
      </c>
      <c r="I149" s="32" t="s">
        <v>120</v>
      </c>
      <c r="J149" s="182" t="s">
        <v>119</v>
      </c>
      <c r="K149" s="4"/>
      <c r="L149" s="59"/>
      <c r="M149" s="59"/>
      <c r="N149" s="59"/>
      <c r="O149" s="59"/>
    </row>
    <row r="150" spans="1:15" ht="20.100000000000001" customHeight="1">
      <c r="A150" s="321"/>
      <c r="B150" s="4">
        <v>1483444</v>
      </c>
      <c r="C150" s="128" t="s">
        <v>795</v>
      </c>
      <c r="D150" s="2" t="s">
        <v>6</v>
      </c>
      <c r="E150" s="4">
        <v>15.9</v>
      </c>
      <c r="F150" s="54">
        <v>50</v>
      </c>
      <c r="G150" s="6">
        <v>0</v>
      </c>
      <c r="H150" s="10">
        <f t="shared" si="9"/>
        <v>0</v>
      </c>
      <c r="I150" s="32" t="s">
        <v>122</v>
      </c>
      <c r="J150" s="182" t="s">
        <v>121</v>
      </c>
      <c r="K150" s="4"/>
      <c r="L150" s="59"/>
      <c r="M150" s="59"/>
      <c r="N150" s="59"/>
      <c r="O150" s="59"/>
    </row>
    <row r="151" spans="1:15" ht="20.100000000000001" customHeight="1">
      <c r="A151" s="321"/>
      <c r="B151" s="4">
        <v>1485215</v>
      </c>
      <c r="C151" s="278" t="s">
        <v>806</v>
      </c>
      <c r="D151" s="2" t="s">
        <v>6</v>
      </c>
      <c r="E151" s="4">
        <v>1.516</v>
      </c>
      <c r="F151" s="54">
        <v>50</v>
      </c>
      <c r="G151" s="6">
        <v>0</v>
      </c>
      <c r="H151" s="10">
        <f t="shared" si="9"/>
        <v>0</v>
      </c>
      <c r="I151" s="26" t="s">
        <v>798</v>
      </c>
      <c r="J151" s="180"/>
      <c r="K151" s="4"/>
      <c r="L151" s="59"/>
      <c r="M151" s="59"/>
      <c r="N151" s="59"/>
      <c r="O151" s="59"/>
    </row>
    <row r="152" spans="1:15" ht="20.100000000000001" customHeight="1">
      <c r="A152" s="321"/>
      <c r="B152" s="4">
        <v>1485215</v>
      </c>
      <c r="C152" s="278" t="s">
        <v>805</v>
      </c>
      <c r="D152" s="2" t="s">
        <v>6</v>
      </c>
      <c r="E152" s="4">
        <v>2.7</v>
      </c>
      <c r="F152" s="54">
        <v>50</v>
      </c>
      <c r="G152" s="6">
        <v>0</v>
      </c>
      <c r="H152" s="10">
        <f t="shared" si="9"/>
        <v>0</v>
      </c>
      <c r="I152" s="26" t="s">
        <v>804</v>
      </c>
      <c r="J152" s="180"/>
      <c r="K152" s="4"/>
      <c r="L152" s="59"/>
      <c r="M152" s="59"/>
      <c r="N152" s="59"/>
      <c r="O152" s="59"/>
    </row>
    <row r="153" spans="1:15" ht="20.100000000000001" customHeight="1">
      <c r="A153" s="321"/>
      <c r="B153" s="14"/>
      <c r="C153" s="37"/>
      <c r="D153" s="73"/>
      <c r="E153" s="74"/>
      <c r="F153" s="88" t="s">
        <v>188</v>
      </c>
      <c r="G153" s="106">
        <f>SUM(G143:G152)</f>
        <v>0</v>
      </c>
      <c r="H153" s="107">
        <f>SUM(H143:H152)</f>
        <v>0</v>
      </c>
      <c r="I153" s="102"/>
      <c r="J153" s="181"/>
      <c r="K153" s="9"/>
      <c r="L153" s="11"/>
      <c r="M153" s="11"/>
      <c r="N153" s="11"/>
      <c r="O153" s="11"/>
    </row>
    <row r="154" spans="1:15" ht="20.100000000000001" customHeight="1" thickBot="1">
      <c r="A154" s="322"/>
      <c r="B154" s="130" t="s">
        <v>3</v>
      </c>
      <c r="C154" s="114" t="s">
        <v>490</v>
      </c>
      <c r="D154" s="18" t="s">
        <v>4</v>
      </c>
      <c r="E154" s="19" t="s">
        <v>81</v>
      </c>
      <c r="F154" s="19" t="s">
        <v>9</v>
      </c>
      <c r="G154" s="104" t="s">
        <v>5</v>
      </c>
      <c r="H154" s="53" t="s">
        <v>2</v>
      </c>
      <c r="I154" s="109" t="s">
        <v>0</v>
      </c>
      <c r="J154" s="176" t="s">
        <v>65</v>
      </c>
      <c r="K154" s="203"/>
      <c r="L154" s="204"/>
      <c r="M154" s="204"/>
      <c r="N154" s="204"/>
      <c r="O154" s="204"/>
    </row>
    <row r="155" spans="1:15" ht="20.100000000000001" customHeight="1">
      <c r="A155" s="321"/>
      <c r="B155" s="230"/>
      <c r="C155" s="134" t="s">
        <v>491</v>
      </c>
      <c r="D155" s="85" t="s">
        <v>6</v>
      </c>
      <c r="E155" s="86">
        <v>44.04</v>
      </c>
      <c r="F155" s="86">
        <v>2</v>
      </c>
      <c r="G155" s="108">
        <v>0</v>
      </c>
      <c r="H155" s="132">
        <f>E155*G155</f>
        <v>0</v>
      </c>
      <c r="I155" s="84" t="s">
        <v>906</v>
      </c>
      <c r="J155" s="182" t="s">
        <v>907</v>
      </c>
      <c r="K155" s="25"/>
      <c r="L155" s="224"/>
      <c r="M155" s="224"/>
      <c r="N155" s="224"/>
      <c r="O155" s="224"/>
    </row>
    <row r="156" spans="1:15" ht="20.100000000000001" customHeight="1">
      <c r="A156" s="321"/>
      <c r="B156" s="230"/>
      <c r="C156" s="134" t="s">
        <v>493</v>
      </c>
      <c r="D156" s="85" t="s">
        <v>6</v>
      </c>
      <c r="E156" s="86">
        <v>48.59</v>
      </c>
      <c r="F156" s="86">
        <v>2</v>
      </c>
      <c r="G156" s="108">
        <v>0</v>
      </c>
      <c r="H156" s="132">
        <f t="shared" ref="H156:H163" si="10">E156*G156</f>
        <v>0</v>
      </c>
      <c r="I156" s="84" t="s">
        <v>908</v>
      </c>
      <c r="J156" s="182" t="s">
        <v>909</v>
      </c>
      <c r="K156" s="25"/>
      <c r="L156" s="224"/>
      <c r="M156" s="224"/>
      <c r="N156" s="224"/>
      <c r="O156" s="224"/>
    </row>
    <row r="157" spans="1:15" ht="20.100000000000001" customHeight="1">
      <c r="A157" s="321"/>
      <c r="B157" s="230"/>
      <c r="C157" s="134" t="s">
        <v>492</v>
      </c>
      <c r="D157" s="85" t="s">
        <v>6</v>
      </c>
      <c r="E157" s="86">
        <v>46.47</v>
      </c>
      <c r="F157" s="86">
        <v>2</v>
      </c>
      <c r="G157" s="108">
        <v>0</v>
      </c>
      <c r="H157" s="132">
        <f t="shared" si="10"/>
        <v>0</v>
      </c>
      <c r="I157" s="84" t="s">
        <v>910</v>
      </c>
      <c r="J157" s="182" t="s">
        <v>911</v>
      </c>
      <c r="K157" s="25"/>
      <c r="L157" s="224"/>
      <c r="M157" s="224"/>
      <c r="N157" s="224"/>
      <c r="O157" s="224"/>
    </row>
    <row r="158" spans="1:15" ht="20.100000000000001" customHeight="1">
      <c r="A158" s="321"/>
      <c r="B158" s="230"/>
      <c r="C158" s="134" t="s">
        <v>494</v>
      </c>
      <c r="D158" s="85" t="s">
        <v>6</v>
      </c>
      <c r="E158" s="86">
        <v>52.03</v>
      </c>
      <c r="F158" s="86">
        <v>2</v>
      </c>
      <c r="G158" s="108">
        <v>0</v>
      </c>
      <c r="H158" s="132">
        <f t="shared" si="10"/>
        <v>0</v>
      </c>
      <c r="I158" s="84" t="s">
        <v>912</v>
      </c>
      <c r="J158" s="182" t="s">
        <v>913</v>
      </c>
      <c r="K158" s="25"/>
      <c r="L158" s="224"/>
      <c r="M158" s="224"/>
      <c r="N158" s="224"/>
      <c r="O158" s="224"/>
    </row>
    <row r="159" spans="1:15" ht="20.100000000000001" customHeight="1">
      <c r="A159" s="321"/>
      <c r="B159" s="130" t="s">
        <v>3</v>
      </c>
      <c r="C159" s="114" t="s">
        <v>897</v>
      </c>
      <c r="D159" s="94"/>
      <c r="E159" s="93"/>
      <c r="F159" s="93"/>
      <c r="G159" s="108"/>
      <c r="H159" s="132"/>
      <c r="I159" s="80"/>
      <c r="J159" s="188"/>
      <c r="K159" s="28"/>
      <c r="L159" s="224"/>
      <c r="M159" s="224"/>
      <c r="N159" s="224"/>
      <c r="O159" s="224"/>
    </row>
    <row r="160" spans="1:15" ht="20.100000000000001" customHeight="1">
      <c r="A160" s="321"/>
      <c r="B160" s="160" t="s">
        <v>928</v>
      </c>
      <c r="C160" s="134" t="s">
        <v>898</v>
      </c>
      <c r="D160" s="85" t="s">
        <v>6</v>
      </c>
      <c r="E160" s="86"/>
      <c r="F160" s="86"/>
      <c r="G160" s="108">
        <v>0</v>
      </c>
      <c r="H160" s="132">
        <f t="shared" si="10"/>
        <v>0</v>
      </c>
      <c r="I160" s="84" t="s">
        <v>902</v>
      </c>
      <c r="J160" s="182"/>
      <c r="K160" s="25"/>
      <c r="L160" s="224"/>
      <c r="M160" s="224"/>
      <c r="N160" s="224"/>
      <c r="O160" s="224"/>
    </row>
    <row r="161" spans="1:15" ht="20.100000000000001" customHeight="1">
      <c r="A161" s="321"/>
      <c r="B161" s="160" t="s">
        <v>928</v>
      </c>
      <c r="C161" s="134" t="s">
        <v>899</v>
      </c>
      <c r="D161" s="85" t="s">
        <v>6</v>
      </c>
      <c r="E161" s="86"/>
      <c r="F161" s="86"/>
      <c r="G161" s="108">
        <v>0</v>
      </c>
      <c r="H161" s="132">
        <f t="shared" si="10"/>
        <v>0</v>
      </c>
      <c r="I161" s="84" t="s">
        <v>903</v>
      </c>
      <c r="J161" s="182"/>
      <c r="K161" s="25"/>
      <c r="L161" s="224"/>
      <c r="M161" s="224"/>
      <c r="N161" s="224"/>
      <c r="O161" s="224"/>
    </row>
    <row r="162" spans="1:15" ht="20.100000000000001" customHeight="1">
      <c r="A162" s="321"/>
      <c r="B162" s="160" t="s">
        <v>928</v>
      </c>
      <c r="C162" s="134" t="s">
        <v>900</v>
      </c>
      <c r="D162" s="85" t="s">
        <v>6</v>
      </c>
      <c r="E162" s="86"/>
      <c r="F162" s="86"/>
      <c r="G162" s="108">
        <v>0</v>
      </c>
      <c r="H162" s="132">
        <f t="shared" si="10"/>
        <v>0</v>
      </c>
      <c r="I162" s="84" t="s">
        <v>904</v>
      </c>
      <c r="J162" s="182"/>
      <c r="K162" s="25"/>
      <c r="L162" s="224"/>
      <c r="M162" s="224"/>
      <c r="N162" s="224"/>
      <c r="O162" s="224"/>
    </row>
    <row r="163" spans="1:15" ht="20.100000000000001" customHeight="1">
      <c r="A163" s="321"/>
      <c r="B163" s="160" t="s">
        <v>928</v>
      </c>
      <c r="C163" s="134" t="s">
        <v>901</v>
      </c>
      <c r="D163" s="85" t="s">
        <v>6</v>
      </c>
      <c r="E163" s="86"/>
      <c r="F163" s="86"/>
      <c r="G163" s="108">
        <v>0</v>
      </c>
      <c r="H163" s="132">
        <f t="shared" si="10"/>
        <v>0</v>
      </c>
      <c r="I163" s="84" t="s">
        <v>905</v>
      </c>
      <c r="J163" s="182"/>
      <c r="K163" s="25"/>
      <c r="L163" s="224"/>
      <c r="M163" s="224"/>
      <c r="N163" s="224"/>
      <c r="O163" s="224"/>
    </row>
    <row r="164" spans="1:15" ht="20.100000000000001" customHeight="1">
      <c r="A164" s="321"/>
      <c r="B164" s="130"/>
      <c r="C164" s="37"/>
      <c r="D164" s="73"/>
      <c r="E164" s="74"/>
      <c r="F164" s="88" t="s">
        <v>188</v>
      </c>
      <c r="G164" s="106">
        <f>SUM(G155:G163)</f>
        <v>0</v>
      </c>
      <c r="H164" s="107">
        <f>SUM(H155:H163)</f>
        <v>0</v>
      </c>
      <c r="I164" s="102"/>
      <c r="J164" s="181"/>
      <c r="K164" s="9"/>
      <c r="L164" s="11"/>
      <c r="M164" s="11"/>
      <c r="N164" s="11"/>
      <c r="O164" s="11"/>
    </row>
    <row r="165" spans="1:15" ht="20.100000000000001" customHeight="1" thickBot="1">
      <c r="A165" s="322"/>
      <c r="B165" s="130" t="s">
        <v>3</v>
      </c>
      <c r="C165" s="114" t="s">
        <v>124</v>
      </c>
      <c r="D165" s="18" t="s">
        <v>4</v>
      </c>
      <c r="E165" s="19" t="s">
        <v>81</v>
      </c>
      <c r="F165" s="19" t="s">
        <v>9</v>
      </c>
      <c r="G165" s="104" t="s">
        <v>5</v>
      </c>
      <c r="H165" s="53" t="s">
        <v>2</v>
      </c>
      <c r="I165" s="109" t="s">
        <v>0</v>
      </c>
      <c r="J165" s="176" t="s">
        <v>65</v>
      </c>
      <c r="K165" s="203"/>
      <c r="L165" s="204"/>
      <c r="M165" s="204"/>
      <c r="N165" s="204"/>
      <c r="O165" s="204"/>
    </row>
    <row r="166" spans="1:15" ht="20.100000000000001" customHeight="1">
      <c r="A166" s="323"/>
      <c r="B166" s="25">
        <v>1475363</v>
      </c>
      <c r="C166" s="31" t="s">
        <v>125</v>
      </c>
      <c r="D166" s="85" t="s">
        <v>6</v>
      </c>
      <c r="E166" s="87">
        <v>9</v>
      </c>
      <c r="F166" s="86"/>
      <c r="G166" s="108">
        <v>0</v>
      </c>
      <c r="H166" s="132">
        <f>E166*G166</f>
        <v>0</v>
      </c>
      <c r="I166" s="84" t="s">
        <v>126</v>
      </c>
      <c r="J166" s="182" t="s">
        <v>127</v>
      </c>
      <c r="K166" s="4"/>
      <c r="L166" s="59"/>
      <c r="M166" s="59"/>
      <c r="N166" s="59"/>
      <c r="O166" s="59"/>
    </row>
    <row r="167" spans="1:15" ht="20.100000000000001" customHeight="1">
      <c r="A167" s="321"/>
      <c r="B167" s="14"/>
      <c r="C167" s="37"/>
      <c r="D167" s="73"/>
      <c r="E167" s="74"/>
      <c r="F167" s="88" t="s">
        <v>188</v>
      </c>
      <c r="G167" s="106">
        <f>G166</f>
        <v>0</v>
      </c>
      <c r="H167" s="107">
        <f>H166</f>
        <v>0</v>
      </c>
      <c r="I167" s="102"/>
      <c r="J167" s="181"/>
      <c r="K167" s="9"/>
      <c r="L167" s="11"/>
      <c r="M167" s="11"/>
      <c r="N167" s="11"/>
      <c r="O167" s="11"/>
    </row>
    <row r="168" spans="1:15" ht="20.100000000000001" customHeight="1" thickBot="1">
      <c r="A168" s="322"/>
      <c r="B168" s="130" t="s">
        <v>3</v>
      </c>
      <c r="C168" s="114" t="s">
        <v>128</v>
      </c>
      <c r="D168" s="18" t="s">
        <v>4</v>
      </c>
      <c r="E168" s="19" t="s">
        <v>81</v>
      </c>
      <c r="F168" s="19" t="s">
        <v>9</v>
      </c>
      <c r="G168" s="104" t="s">
        <v>5</v>
      </c>
      <c r="H168" s="53" t="s">
        <v>2</v>
      </c>
      <c r="I168" s="109" t="s">
        <v>0</v>
      </c>
      <c r="J168" s="176" t="s">
        <v>65</v>
      </c>
      <c r="K168" s="203"/>
      <c r="L168" s="204"/>
      <c r="M168" s="204"/>
      <c r="N168" s="204"/>
      <c r="O168" s="204"/>
    </row>
    <row r="169" spans="1:15" ht="20.100000000000001" customHeight="1">
      <c r="A169" s="323"/>
      <c r="B169" s="25">
        <v>1481562</v>
      </c>
      <c r="C169" s="31" t="s">
        <v>129</v>
      </c>
      <c r="D169" s="85" t="s">
        <v>6</v>
      </c>
      <c r="E169" s="87">
        <v>1.73</v>
      </c>
      <c r="F169" s="86">
        <v>8</v>
      </c>
      <c r="G169" s="108">
        <v>0</v>
      </c>
      <c r="H169" s="132">
        <f>E169*G169</f>
        <v>0</v>
      </c>
      <c r="I169" s="84" t="s">
        <v>131</v>
      </c>
      <c r="J169" s="182" t="s">
        <v>133</v>
      </c>
      <c r="K169" s="4"/>
      <c r="L169" s="59"/>
      <c r="M169" s="59"/>
      <c r="N169" s="59"/>
      <c r="O169" s="59"/>
    </row>
    <row r="170" spans="1:15" ht="20.100000000000001" customHeight="1">
      <c r="A170" s="321"/>
      <c r="B170" s="25">
        <v>1481561</v>
      </c>
      <c r="C170" s="31" t="s">
        <v>130</v>
      </c>
      <c r="D170" s="85" t="s">
        <v>6</v>
      </c>
      <c r="E170" s="87">
        <v>1.73</v>
      </c>
      <c r="F170" s="86">
        <v>8</v>
      </c>
      <c r="G170" s="108">
        <v>0</v>
      </c>
      <c r="H170" s="132">
        <f>E170*G170</f>
        <v>0</v>
      </c>
      <c r="I170" s="84" t="s">
        <v>132</v>
      </c>
      <c r="J170" s="182" t="s">
        <v>134</v>
      </c>
      <c r="K170" s="4"/>
      <c r="L170" s="59"/>
      <c r="M170" s="59"/>
      <c r="N170" s="59"/>
      <c r="O170" s="59"/>
    </row>
    <row r="171" spans="1:15" ht="20.100000000000001" customHeight="1">
      <c r="A171" s="321"/>
      <c r="B171" s="14"/>
      <c r="C171" s="37"/>
      <c r="D171" s="73"/>
      <c r="E171" s="74"/>
      <c r="F171" s="88" t="s">
        <v>188</v>
      </c>
      <c r="G171" s="106">
        <f>SUM(G169:G170)</f>
        <v>0</v>
      </c>
      <c r="H171" s="107">
        <f>SUM(H169:H170)</f>
        <v>0</v>
      </c>
      <c r="I171" s="102"/>
      <c r="J171" s="181"/>
      <c r="K171" s="9"/>
      <c r="L171" s="11"/>
      <c r="M171" s="11"/>
      <c r="N171" s="11"/>
      <c r="O171" s="11"/>
    </row>
    <row r="172" spans="1:15" ht="20.100000000000001" customHeight="1" thickBot="1">
      <c r="A172" s="322"/>
      <c r="B172" s="130" t="s">
        <v>3</v>
      </c>
      <c r="C172" s="114" t="s">
        <v>135</v>
      </c>
      <c r="D172" s="18" t="s">
        <v>4</v>
      </c>
      <c r="E172" s="19" t="s">
        <v>81</v>
      </c>
      <c r="F172" s="19" t="s">
        <v>9</v>
      </c>
      <c r="G172" s="104" t="s">
        <v>5</v>
      </c>
      <c r="H172" s="53" t="s">
        <v>2</v>
      </c>
      <c r="I172" s="109" t="s">
        <v>0</v>
      </c>
      <c r="J172" s="176" t="s">
        <v>65</v>
      </c>
      <c r="K172" s="203"/>
      <c r="L172" s="204"/>
      <c r="M172" s="204"/>
      <c r="N172" s="204"/>
      <c r="O172" s="204"/>
    </row>
    <row r="173" spans="1:15" ht="20.100000000000001" customHeight="1">
      <c r="A173" s="323"/>
      <c r="B173" s="25">
        <v>1480961</v>
      </c>
      <c r="C173" s="31" t="s">
        <v>136</v>
      </c>
      <c r="D173" s="85" t="s">
        <v>6</v>
      </c>
      <c r="E173" s="86">
        <v>0.36899999999999999</v>
      </c>
      <c r="F173" s="86">
        <v>50</v>
      </c>
      <c r="G173" s="108">
        <v>0</v>
      </c>
      <c r="H173" s="132">
        <f>E173*G173</f>
        <v>0</v>
      </c>
      <c r="I173" s="112" t="s">
        <v>137</v>
      </c>
      <c r="J173" s="182" t="s">
        <v>138</v>
      </c>
      <c r="K173" s="4"/>
      <c r="L173" s="59"/>
      <c r="M173" s="59"/>
      <c r="N173" s="59"/>
      <c r="O173" s="59"/>
    </row>
    <row r="174" spans="1:15" ht="20.100000000000001" customHeight="1">
      <c r="A174" s="321"/>
      <c r="B174" s="25">
        <v>1480568</v>
      </c>
      <c r="C174" s="31" t="s">
        <v>139</v>
      </c>
      <c r="D174" s="85" t="s">
        <v>6</v>
      </c>
      <c r="E174" s="86">
        <v>8.6999999999999994E-2</v>
      </c>
      <c r="F174" s="86">
        <v>250</v>
      </c>
      <c r="G174" s="108">
        <v>0</v>
      </c>
      <c r="H174" s="132">
        <f>E174*G174</f>
        <v>0</v>
      </c>
      <c r="I174" s="84" t="s">
        <v>143</v>
      </c>
      <c r="J174" s="182" t="s">
        <v>144</v>
      </c>
      <c r="K174" s="4"/>
      <c r="L174" s="59"/>
      <c r="M174" s="59"/>
      <c r="N174" s="59"/>
      <c r="O174" s="59"/>
    </row>
    <row r="175" spans="1:15" ht="20.100000000000001" customHeight="1">
      <c r="A175" s="321"/>
      <c r="B175" s="25">
        <v>1480966</v>
      </c>
      <c r="C175" s="31" t="s">
        <v>140</v>
      </c>
      <c r="D175" s="85" t="s">
        <v>6</v>
      </c>
      <c r="E175" s="86">
        <v>0.161</v>
      </c>
      <c r="F175" s="86">
        <v>150</v>
      </c>
      <c r="G175" s="108">
        <v>0</v>
      </c>
      <c r="H175" s="132">
        <f>E175*G175</f>
        <v>0</v>
      </c>
      <c r="I175" s="84" t="s">
        <v>145</v>
      </c>
      <c r="J175" s="123"/>
      <c r="K175" s="4"/>
      <c r="L175" s="59"/>
      <c r="M175" s="59"/>
      <c r="N175" s="59"/>
      <c r="O175" s="59"/>
    </row>
    <row r="176" spans="1:15" ht="20.100000000000001" customHeight="1">
      <c r="A176" s="321"/>
      <c r="B176" s="25">
        <v>1483208</v>
      </c>
      <c r="C176" s="31" t="s">
        <v>141</v>
      </c>
      <c r="D176" s="85" t="s">
        <v>142</v>
      </c>
      <c r="E176" s="86">
        <v>0.82599999999999996</v>
      </c>
      <c r="F176" s="86">
        <v>20</v>
      </c>
      <c r="G176" s="108">
        <v>0</v>
      </c>
      <c r="H176" s="132">
        <f>E176*G176</f>
        <v>0</v>
      </c>
      <c r="I176" s="84" t="s">
        <v>146</v>
      </c>
      <c r="J176" s="182" t="s">
        <v>147</v>
      </c>
      <c r="K176" s="4"/>
      <c r="L176" s="59"/>
      <c r="M176" s="59"/>
      <c r="N176" s="59"/>
      <c r="O176" s="59"/>
    </row>
    <row r="177" spans="1:15" ht="20.100000000000001" customHeight="1">
      <c r="A177" s="321"/>
      <c r="B177" s="14"/>
      <c r="C177" s="37"/>
      <c r="D177" s="73"/>
      <c r="E177" s="74"/>
      <c r="F177" s="88" t="s">
        <v>188</v>
      </c>
      <c r="G177" s="106">
        <f>SUM(G173:G176)</f>
        <v>0</v>
      </c>
      <c r="H177" s="107">
        <f>SUM(H173:H176)</f>
        <v>0</v>
      </c>
      <c r="I177" s="102"/>
      <c r="J177" s="181"/>
      <c r="K177" s="9"/>
      <c r="L177" s="11"/>
      <c r="M177" s="11"/>
      <c r="N177" s="11"/>
      <c r="O177" s="11"/>
    </row>
    <row r="178" spans="1:15" ht="20.100000000000001" customHeight="1" thickBot="1">
      <c r="A178" s="322"/>
      <c r="B178" s="14" t="s">
        <v>3</v>
      </c>
      <c r="C178" s="114" t="s">
        <v>148</v>
      </c>
      <c r="D178" s="18" t="s">
        <v>4</v>
      </c>
      <c r="E178" s="19" t="s">
        <v>81</v>
      </c>
      <c r="F178" s="19" t="s">
        <v>9</v>
      </c>
      <c r="G178" s="104" t="s">
        <v>5</v>
      </c>
      <c r="H178" s="53" t="s">
        <v>2</v>
      </c>
      <c r="I178" s="109" t="s">
        <v>0</v>
      </c>
      <c r="J178" s="176" t="s">
        <v>65</v>
      </c>
      <c r="K178" s="203"/>
      <c r="L178" s="204"/>
      <c r="M178" s="204"/>
      <c r="N178" s="204"/>
      <c r="O178" s="204"/>
    </row>
    <row r="179" spans="1:15" ht="20.100000000000001" customHeight="1">
      <c r="A179" s="323"/>
      <c r="B179" s="25">
        <v>1483069</v>
      </c>
      <c r="C179" s="134" t="s">
        <v>149</v>
      </c>
      <c r="D179" s="85" t="s">
        <v>6</v>
      </c>
      <c r="E179" s="86">
        <v>0.13600000000000001</v>
      </c>
      <c r="F179" s="86">
        <v>200</v>
      </c>
      <c r="G179" s="108">
        <v>0</v>
      </c>
      <c r="H179" s="132">
        <f>E179*G179</f>
        <v>0</v>
      </c>
      <c r="I179" s="84" t="s">
        <v>151</v>
      </c>
      <c r="J179" s="182" t="s">
        <v>152</v>
      </c>
      <c r="K179" s="4"/>
      <c r="L179" s="59"/>
      <c r="M179" s="59"/>
      <c r="N179" s="59"/>
      <c r="O179" s="59"/>
    </row>
    <row r="180" spans="1:15" ht="20.100000000000001" customHeight="1">
      <c r="A180" s="321"/>
      <c r="B180" s="25">
        <v>1483070</v>
      </c>
      <c r="C180" s="134" t="s">
        <v>150</v>
      </c>
      <c r="D180" s="85" t="s">
        <v>6</v>
      </c>
      <c r="E180" s="86">
        <v>0.186</v>
      </c>
      <c r="F180" s="86">
        <v>125</v>
      </c>
      <c r="G180" s="108">
        <v>0</v>
      </c>
      <c r="H180" s="132">
        <f>E180*G180</f>
        <v>0</v>
      </c>
      <c r="I180" s="84" t="s">
        <v>153</v>
      </c>
      <c r="J180" s="182" t="s">
        <v>154</v>
      </c>
      <c r="K180" s="4"/>
      <c r="L180" s="59"/>
      <c r="M180" s="59"/>
      <c r="N180" s="59"/>
      <c r="O180" s="59"/>
    </row>
    <row r="181" spans="1:15" ht="20.100000000000001" customHeight="1">
      <c r="A181" s="321"/>
      <c r="B181" s="14"/>
      <c r="C181" s="37"/>
      <c r="D181" s="73"/>
      <c r="E181" s="74"/>
      <c r="F181" s="88" t="s">
        <v>188</v>
      </c>
      <c r="G181" s="106">
        <f>SUM(G179:G180)</f>
        <v>0</v>
      </c>
      <c r="H181" s="107">
        <f>SUM(H179:H180)</f>
        <v>0</v>
      </c>
      <c r="I181" s="102"/>
      <c r="J181" s="181"/>
      <c r="K181" s="9"/>
      <c r="L181" s="11"/>
      <c r="M181" s="11"/>
      <c r="N181" s="11"/>
      <c r="O181" s="11"/>
    </row>
    <row r="182" spans="1:15" ht="19.5" customHeight="1" thickBot="1">
      <c r="A182" s="322"/>
      <c r="B182" s="14" t="s">
        <v>3</v>
      </c>
      <c r="C182" s="114" t="s">
        <v>815</v>
      </c>
      <c r="D182" s="18" t="s">
        <v>4</v>
      </c>
      <c r="E182" s="19" t="s">
        <v>81</v>
      </c>
      <c r="F182" s="19" t="s">
        <v>9</v>
      </c>
      <c r="G182" s="104" t="s">
        <v>5</v>
      </c>
      <c r="H182" s="53" t="s">
        <v>2</v>
      </c>
      <c r="I182" s="109" t="s">
        <v>0</v>
      </c>
      <c r="J182" s="176" t="s">
        <v>65</v>
      </c>
      <c r="K182" s="203"/>
      <c r="L182" s="204"/>
      <c r="M182" s="204"/>
      <c r="N182" s="204"/>
      <c r="O182" s="204"/>
    </row>
    <row r="183" spans="1:15" ht="20.100000000000001" customHeight="1">
      <c r="A183" s="246"/>
      <c r="B183" s="4">
        <v>1483025</v>
      </c>
      <c r="C183" s="46" t="s">
        <v>772</v>
      </c>
      <c r="D183" s="2" t="s">
        <v>142</v>
      </c>
      <c r="E183" s="4">
        <v>0.35</v>
      </c>
      <c r="F183" s="4">
        <v>50</v>
      </c>
      <c r="G183" s="259">
        <v>0</v>
      </c>
      <c r="H183" s="9">
        <f t="shared" ref="H183:H186" si="11">E183*G183</f>
        <v>0</v>
      </c>
      <c r="I183" s="32" t="s">
        <v>780</v>
      </c>
      <c r="J183" s="182" t="s">
        <v>781</v>
      </c>
      <c r="K183" s="4"/>
      <c r="L183" s="59"/>
      <c r="M183" s="59"/>
      <c r="N183" s="59"/>
      <c r="O183" s="59"/>
    </row>
    <row r="184" spans="1:15" ht="20.100000000000001" customHeight="1" thickBot="1">
      <c r="A184" s="168"/>
      <c r="B184" s="65">
        <v>1483451</v>
      </c>
      <c r="C184" s="63" t="s">
        <v>768</v>
      </c>
      <c r="D184" s="66" t="s">
        <v>142</v>
      </c>
      <c r="E184" s="65">
        <v>0.42</v>
      </c>
      <c r="F184" s="65">
        <v>50</v>
      </c>
      <c r="G184" s="260">
        <v>0</v>
      </c>
      <c r="H184" s="96">
        <f t="shared" ref="H184" si="12">E184*G184</f>
        <v>0</v>
      </c>
      <c r="I184" s="126" t="s">
        <v>787</v>
      </c>
      <c r="J184" s="183" t="s">
        <v>788</v>
      </c>
      <c r="K184" s="65"/>
      <c r="L184" s="206"/>
      <c r="M184" s="206"/>
      <c r="N184" s="206"/>
      <c r="O184" s="206"/>
    </row>
    <row r="185" spans="1:15" ht="20.100000000000001" customHeight="1">
      <c r="A185" s="168"/>
      <c r="B185" s="277">
        <v>1483026</v>
      </c>
      <c r="C185" s="46" t="s">
        <v>767</v>
      </c>
      <c r="D185" s="33" t="s">
        <v>142</v>
      </c>
      <c r="E185" s="64">
        <v>0.46</v>
      </c>
      <c r="F185" s="64">
        <v>50</v>
      </c>
      <c r="G185" s="261">
        <v>0</v>
      </c>
      <c r="H185" s="10">
        <f t="shared" si="11"/>
        <v>0</v>
      </c>
      <c r="I185" s="127" t="s">
        <v>782</v>
      </c>
      <c r="J185" s="103" t="s">
        <v>783</v>
      </c>
      <c r="K185" s="64"/>
      <c r="L185" s="205"/>
      <c r="M185" s="205"/>
      <c r="N185" s="205"/>
      <c r="O185" s="205"/>
    </row>
    <row r="186" spans="1:15" ht="20.100000000000001" customHeight="1">
      <c r="A186" s="234"/>
      <c r="B186" s="263">
        <v>1483452</v>
      </c>
      <c r="C186" s="46" t="s">
        <v>773</v>
      </c>
      <c r="D186" s="33" t="s">
        <v>142</v>
      </c>
      <c r="E186" s="276">
        <v>0.5</v>
      </c>
      <c r="F186" s="64">
        <v>50</v>
      </c>
      <c r="G186" s="261">
        <v>0</v>
      </c>
      <c r="H186" s="10">
        <f t="shared" si="11"/>
        <v>0</v>
      </c>
      <c r="I186" s="127" t="s">
        <v>789</v>
      </c>
      <c r="J186" s="103" t="s">
        <v>790</v>
      </c>
      <c r="K186" s="64"/>
      <c r="L186" s="205"/>
      <c r="M186" s="205"/>
      <c r="N186" s="205"/>
      <c r="O186" s="205"/>
    </row>
    <row r="187" spans="1:15" ht="20.100000000000001" customHeight="1" thickBot="1">
      <c r="A187" s="161"/>
      <c r="B187" s="130" t="s">
        <v>3</v>
      </c>
      <c r="C187" s="264" t="s">
        <v>816</v>
      </c>
      <c r="D187" s="24" t="s">
        <v>4</v>
      </c>
      <c r="E187" s="53" t="s">
        <v>81</v>
      </c>
      <c r="F187" s="53" t="s">
        <v>9</v>
      </c>
      <c r="G187" s="104"/>
      <c r="H187" s="53"/>
      <c r="I187" s="265" t="s">
        <v>0</v>
      </c>
      <c r="J187" s="266" t="s">
        <v>65</v>
      </c>
      <c r="K187" s="267"/>
      <c r="L187" s="268"/>
      <c r="M187" s="268"/>
      <c r="N187" s="268"/>
      <c r="O187" s="268"/>
    </row>
    <row r="188" spans="1:15" ht="20.100000000000001" customHeight="1">
      <c r="A188" s="168"/>
      <c r="B188" s="25">
        <v>1485381</v>
      </c>
      <c r="C188" s="31" t="s">
        <v>769</v>
      </c>
      <c r="D188" s="85" t="s">
        <v>142</v>
      </c>
      <c r="E188" s="87">
        <v>0.4</v>
      </c>
      <c r="F188" s="86">
        <v>64</v>
      </c>
      <c r="G188" s="108">
        <v>0</v>
      </c>
      <c r="H188" s="144">
        <f>E188*G188</f>
        <v>0</v>
      </c>
      <c r="I188" s="84" t="s">
        <v>774</v>
      </c>
      <c r="J188" s="180"/>
      <c r="K188" s="71"/>
      <c r="L188" s="224"/>
      <c r="M188" s="224"/>
      <c r="N188" s="224"/>
      <c r="O188" s="224"/>
    </row>
    <row r="189" spans="1:15" ht="20.100000000000001" customHeight="1">
      <c r="A189" s="168"/>
      <c r="B189" s="25">
        <v>1485383</v>
      </c>
      <c r="C189" s="31" t="s">
        <v>770</v>
      </c>
      <c r="D189" s="85" t="s">
        <v>142</v>
      </c>
      <c r="E189" s="86">
        <v>0.41</v>
      </c>
      <c r="F189" s="86">
        <v>64</v>
      </c>
      <c r="G189" s="108">
        <v>0</v>
      </c>
      <c r="H189" s="144">
        <f t="shared" ref="H189:H193" si="13">E189*G189</f>
        <v>0</v>
      </c>
      <c r="I189" s="84" t="s">
        <v>775</v>
      </c>
      <c r="J189" s="180"/>
      <c r="K189" s="71"/>
      <c r="L189" s="224"/>
      <c r="M189" s="224"/>
      <c r="N189" s="224"/>
      <c r="O189" s="224"/>
    </row>
    <row r="190" spans="1:15" ht="20.100000000000001" customHeight="1" thickBot="1">
      <c r="A190" s="168"/>
      <c r="B190" s="118">
        <v>1485382</v>
      </c>
      <c r="C190" s="270" t="s">
        <v>771</v>
      </c>
      <c r="D190" s="120" t="s">
        <v>142</v>
      </c>
      <c r="E190" s="121">
        <v>0.41</v>
      </c>
      <c r="F190" s="121">
        <v>64</v>
      </c>
      <c r="G190" s="122">
        <v>0</v>
      </c>
      <c r="H190" s="271">
        <f t="shared" si="13"/>
        <v>0</v>
      </c>
      <c r="I190" s="135" t="s">
        <v>776</v>
      </c>
      <c r="J190" s="272"/>
      <c r="K190" s="273"/>
      <c r="L190" s="274"/>
      <c r="M190" s="274"/>
      <c r="N190" s="274"/>
      <c r="O190" s="274"/>
    </row>
    <row r="191" spans="1:15" ht="20.100000000000001" customHeight="1">
      <c r="A191" s="168"/>
      <c r="B191" s="33">
        <v>1485384</v>
      </c>
      <c r="C191" s="46" t="s">
        <v>784</v>
      </c>
      <c r="D191" s="124" t="s">
        <v>142</v>
      </c>
      <c r="E191" s="275">
        <v>0.5</v>
      </c>
      <c r="F191" s="33">
        <v>52</v>
      </c>
      <c r="G191" s="269">
        <v>0</v>
      </c>
      <c r="H191" s="144">
        <f t="shared" si="13"/>
        <v>0</v>
      </c>
      <c r="I191" s="127" t="s">
        <v>777</v>
      </c>
      <c r="J191" s="184"/>
      <c r="K191" s="64"/>
      <c r="L191" s="205"/>
      <c r="M191" s="205"/>
      <c r="N191" s="205"/>
      <c r="O191" s="205"/>
    </row>
    <row r="192" spans="1:15" ht="20.100000000000001" customHeight="1">
      <c r="A192" s="168"/>
      <c r="B192" s="55">
        <v>1485386</v>
      </c>
      <c r="C192" s="35" t="s">
        <v>785</v>
      </c>
      <c r="D192" s="85" t="s">
        <v>142</v>
      </c>
      <c r="E192" s="55">
        <v>0.51</v>
      </c>
      <c r="F192" s="55">
        <v>52</v>
      </c>
      <c r="G192" s="262">
        <v>0</v>
      </c>
      <c r="H192" s="144">
        <f t="shared" si="13"/>
        <v>0</v>
      </c>
      <c r="I192" s="257" t="s">
        <v>778</v>
      </c>
      <c r="J192" s="185"/>
      <c r="K192" s="4"/>
      <c r="L192" s="59"/>
      <c r="M192" s="59"/>
      <c r="N192" s="59"/>
      <c r="O192" s="59"/>
    </row>
    <row r="193" spans="1:15" ht="20.100000000000001" customHeight="1" thickBot="1">
      <c r="A193" s="161"/>
      <c r="B193" s="55">
        <v>1485385</v>
      </c>
      <c r="C193" s="35" t="s">
        <v>786</v>
      </c>
      <c r="D193" s="288" t="s">
        <v>142</v>
      </c>
      <c r="E193" s="55">
        <v>0.51</v>
      </c>
      <c r="F193" s="55">
        <v>52</v>
      </c>
      <c r="G193" s="258">
        <v>0</v>
      </c>
      <c r="H193" s="289">
        <f t="shared" si="13"/>
        <v>0</v>
      </c>
      <c r="I193" s="139" t="s">
        <v>779</v>
      </c>
      <c r="J193" s="185"/>
      <c r="K193" s="136"/>
      <c r="L193" s="290"/>
      <c r="M193" s="290"/>
      <c r="N193" s="290"/>
      <c r="O193" s="290"/>
    </row>
    <row r="194" spans="1:15" ht="20.100000000000001" customHeight="1">
      <c r="A194" s="168"/>
      <c r="B194" s="29" t="s">
        <v>3</v>
      </c>
      <c r="C194" s="58" t="s">
        <v>818</v>
      </c>
      <c r="D194" s="18" t="s">
        <v>4</v>
      </c>
      <c r="E194" s="19" t="s">
        <v>8</v>
      </c>
      <c r="F194" s="19" t="s">
        <v>9</v>
      </c>
      <c r="G194" s="20"/>
      <c r="H194" s="19"/>
      <c r="I194" s="7" t="s">
        <v>0</v>
      </c>
      <c r="J194" s="291"/>
      <c r="K194" s="203"/>
      <c r="L194" s="204"/>
      <c r="M194" s="204"/>
      <c r="N194" s="204"/>
      <c r="O194" s="204"/>
    </row>
    <row r="195" spans="1:15" ht="20.100000000000001" customHeight="1">
      <c r="A195" s="168"/>
      <c r="B195" s="25">
        <v>1473652</v>
      </c>
      <c r="C195" s="1" t="s">
        <v>60</v>
      </c>
      <c r="D195" s="124" t="s">
        <v>6</v>
      </c>
      <c r="E195" s="98">
        <v>0.48299999999999998</v>
      </c>
      <c r="F195" s="98">
        <v>40</v>
      </c>
      <c r="G195" s="108">
        <v>0</v>
      </c>
      <c r="H195" s="132">
        <f>E195*G195</f>
        <v>0</v>
      </c>
      <c r="I195" s="103" t="s">
        <v>811</v>
      </c>
      <c r="J195" s="84"/>
      <c r="K195" s="64"/>
      <c r="L195" s="205"/>
      <c r="M195" s="205"/>
      <c r="N195" s="205"/>
      <c r="O195" s="205"/>
    </row>
    <row r="196" spans="1:15" ht="20.100000000000001" customHeight="1">
      <c r="A196" s="168"/>
      <c r="B196" s="25">
        <v>1481123</v>
      </c>
      <c r="C196" s="1" t="s">
        <v>61</v>
      </c>
      <c r="D196" s="85" t="s">
        <v>6</v>
      </c>
      <c r="E196" s="86">
        <v>0.623</v>
      </c>
      <c r="F196" s="86">
        <v>40</v>
      </c>
      <c r="G196" s="113">
        <v>0</v>
      </c>
      <c r="H196" s="90">
        <f>E196*G196</f>
        <v>0</v>
      </c>
      <c r="I196" s="84" t="s">
        <v>812</v>
      </c>
      <c r="J196" s="84"/>
      <c r="K196" s="4"/>
      <c r="L196" s="59"/>
      <c r="M196" s="59"/>
      <c r="N196" s="59"/>
      <c r="O196" s="59"/>
    </row>
    <row r="197" spans="1:15" ht="20.100000000000001" customHeight="1">
      <c r="A197" s="168"/>
      <c r="B197" s="25">
        <v>1473826</v>
      </c>
      <c r="C197" s="60" t="s">
        <v>62</v>
      </c>
      <c r="D197" s="85" t="s">
        <v>6</v>
      </c>
      <c r="E197" s="86">
        <v>0.79800000000000004</v>
      </c>
      <c r="F197" s="86">
        <v>25</v>
      </c>
      <c r="G197" s="113">
        <v>0</v>
      </c>
      <c r="H197" s="90">
        <f>E197*G197</f>
        <v>0</v>
      </c>
      <c r="I197" s="84" t="s">
        <v>813</v>
      </c>
      <c r="J197" s="84"/>
      <c r="K197" s="4"/>
      <c r="L197" s="59"/>
      <c r="M197" s="59"/>
      <c r="N197" s="59"/>
      <c r="O197" s="59"/>
    </row>
    <row r="198" spans="1:15" ht="20.100000000000001" customHeight="1" thickBot="1">
      <c r="A198" s="234"/>
      <c r="B198" s="25">
        <v>1473655</v>
      </c>
      <c r="C198" s="119" t="s">
        <v>63</v>
      </c>
      <c r="D198" s="120" t="s">
        <v>6</v>
      </c>
      <c r="E198" s="121">
        <v>0.97699999999999998</v>
      </c>
      <c r="F198" s="121">
        <v>25</v>
      </c>
      <c r="G198" s="122">
        <v>0</v>
      </c>
      <c r="H198" s="133">
        <f>E198*G198</f>
        <v>0</v>
      </c>
      <c r="I198" s="135" t="s">
        <v>814</v>
      </c>
      <c r="J198" s="135"/>
      <c r="K198" s="65"/>
      <c r="L198" s="206"/>
      <c r="M198" s="206"/>
      <c r="N198" s="206"/>
      <c r="O198" s="206"/>
    </row>
    <row r="199" spans="1:15" ht="20.100000000000001" customHeight="1" thickBot="1">
      <c r="A199" s="161"/>
      <c r="B199" s="292" t="s">
        <v>3</v>
      </c>
      <c r="C199" s="58" t="s">
        <v>817</v>
      </c>
      <c r="D199" s="18" t="s">
        <v>4</v>
      </c>
      <c r="E199" s="19" t="s">
        <v>8</v>
      </c>
      <c r="F199" s="19" t="s">
        <v>9</v>
      </c>
      <c r="G199" s="20"/>
      <c r="H199" s="19"/>
      <c r="I199" s="7" t="s">
        <v>0</v>
      </c>
      <c r="J199" s="291"/>
      <c r="K199" s="203"/>
      <c r="L199" s="204"/>
      <c r="M199" s="204"/>
      <c r="N199" s="204"/>
      <c r="O199" s="204"/>
    </row>
    <row r="200" spans="1:15" ht="20.100000000000001" customHeight="1">
      <c r="A200" s="168"/>
      <c r="B200" s="25">
        <v>1481121</v>
      </c>
      <c r="C200" s="60" t="s">
        <v>819</v>
      </c>
      <c r="D200" s="85" t="s">
        <v>6</v>
      </c>
      <c r="E200" s="86">
        <v>0.5</v>
      </c>
      <c r="F200" s="86">
        <v>40</v>
      </c>
      <c r="G200" s="259">
        <v>0</v>
      </c>
      <c r="H200" s="102">
        <f>E200*G200</f>
        <v>0</v>
      </c>
      <c r="I200" s="26" t="s">
        <v>825</v>
      </c>
      <c r="J200" s="84"/>
      <c r="K200" s="4"/>
      <c r="L200" s="59"/>
      <c r="M200" s="59"/>
      <c r="N200" s="59"/>
      <c r="O200" s="59"/>
    </row>
    <row r="201" spans="1:15" ht="20.100000000000001" customHeight="1">
      <c r="A201" s="168"/>
      <c r="B201" s="25">
        <v>1473535</v>
      </c>
      <c r="C201" s="60" t="s">
        <v>820</v>
      </c>
      <c r="D201" s="85" t="s">
        <v>6</v>
      </c>
      <c r="E201" s="86">
        <v>0.55000000000000004</v>
      </c>
      <c r="F201" s="86">
        <v>40</v>
      </c>
      <c r="G201" s="259">
        <v>0</v>
      </c>
      <c r="H201" s="102">
        <f t="shared" ref="H201:H205" si="14">E201*G201</f>
        <v>0</v>
      </c>
      <c r="I201" s="26" t="s">
        <v>826</v>
      </c>
      <c r="J201" s="84"/>
      <c r="K201" s="4"/>
      <c r="L201" s="59"/>
      <c r="M201" s="59"/>
      <c r="N201" s="59"/>
      <c r="O201" s="59"/>
    </row>
    <row r="202" spans="1:15" ht="20.100000000000001" customHeight="1">
      <c r="A202" s="168"/>
      <c r="B202" s="25">
        <v>1481122</v>
      </c>
      <c r="C202" s="60" t="s">
        <v>821</v>
      </c>
      <c r="D202" s="85" t="s">
        <v>6</v>
      </c>
      <c r="E202" s="86">
        <v>0.62</v>
      </c>
      <c r="F202" s="86">
        <v>40</v>
      </c>
      <c r="G202" s="259">
        <v>0</v>
      </c>
      <c r="H202" s="102">
        <f t="shared" si="14"/>
        <v>0</v>
      </c>
      <c r="I202" s="26" t="s">
        <v>827</v>
      </c>
      <c r="J202" s="84"/>
      <c r="K202" s="4"/>
      <c r="L202" s="59"/>
      <c r="M202" s="59"/>
      <c r="N202" s="59"/>
      <c r="O202" s="59"/>
    </row>
    <row r="203" spans="1:15" ht="20.100000000000001" customHeight="1">
      <c r="A203" s="168"/>
      <c r="B203" s="2">
        <v>1481117</v>
      </c>
      <c r="C203" s="60" t="s">
        <v>822</v>
      </c>
      <c r="D203" s="85" t="s">
        <v>6</v>
      </c>
      <c r="E203" s="86">
        <v>0.79</v>
      </c>
      <c r="F203" s="86">
        <v>25</v>
      </c>
      <c r="G203" s="259">
        <v>0</v>
      </c>
      <c r="H203" s="102">
        <f t="shared" si="14"/>
        <v>0</v>
      </c>
      <c r="I203" s="26" t="s">
        <v>828</v>
      </c>
      <c r="J203" s="84"/>
      <c r="K203" s="4"/>
      <c r="L203" s="59"/>
      <c r="M203" s="59"/>
      <c r="N203" s="59"/>
      <c r="O203" s="59"/>
    </row>
    <row r="204" spans="1:15" ht="20.100000000000001" customHeight="1">
      <c r="A204" s="168"/>
      <c r="B204" s="4">
        <v>1481654</v>
      </c>
      <c r="C204" s="60" t="s">
        <v>823</v>
      </c>
      <c r="D204" s="2" t="s">
        <v>6</v>
      </c>
      <c r="E204" s="4">
        <v>0.88</v>
      </c>
      <c r="F204" s="2">
        <v>25</v>
      </c>
      <c r="G204" s="259">
        <v>0</v>
      </c>
      <c r="H204" s="102">
        <f t="shared" si="14"/>
        <v>0</v>
      </c>
      <c r="I204" s="26" t="s">
        <v>829</v>
      </c>
      <c r="J204" s="84"/>
      <c r="K204" s="4"/>
      <c r="L204" s="59"/>
      <c r="M204" s="59"/>
      <c r="N204" s="59"/>
      <c r="O204" s="59"/>
    </row>
    <row r="205" spans="1:15" ht="20.100000000000001" customHeight="1" thickBot="1">
      <c r="A205" s="168"/>
      <c r="B205" s="4">
        <v>1480295</v>
      </c>
      <c r="C205" s="60" t="s">
        <v>824</v>
      </c>
      <c r="D205" s="2" t="s">
        <v>6</v>
      </c>
      <c r="E205" s="4">
        <v>0.96</v>
      </c>
      <c r="F205" s="2">
        <v>25</v>
      </c>
      <c r="G205" s="259">
        <v>0</v>
      </c>
      <c r="H205" s="102">
        <f t="shared" si="14"/>
        <v>0</v>
      </c>
      <c r="I205" s="26" t="s">
        <v>830</v>
      </c>
      <c r="J205" s="84"/>
      <c r="K205" s="4"/>
      <c r="L205" s="59"/>
      <c r="M205" s="59"/>
      <c r="N205" s="59"/>
      <c r="O205" s="59"/>
    </row>
    <row r="206" spans="1:15" ht="20.100000000000001" customHeight="1">
      <c r="A206" s="329"/>
      <c r="B206" s="130"/>
      <c r="C206" s="141"/>
      <c r="D206" s="142"/>
      <c r="E206" s="143"/>
      <c r="F206" s="106" t="s">
        <v>188</v>
      </c>
      <c r="G206" s="106">
        <f>SUM(G183:G205)</f>
        <v>0</v>
      </c>
      <c r="H206" s="107">
        <f>SUM(H183:H205)</f>
        <v>0</v>
      </c>
      <c r="I206" s="144"/>
      <c r="J206" s="186"/>
      <c r="K206" s="9"/>
      <c r="L206" s="11"/>
      <c r="M206" s="11"/>
      <c r="N206" s="11"/>
      <c r="O206" s="11"/>
    </row>
    <row r="207" spans="1:15" ht="20.100000000000001" customHeight="1">
      <c r="A207" s="330"/>
      <c r="B207" s="14" t="s">
        <v>3</v>
      </c>
      <c r="C207" s="42" t="s">
        <v>167</v>
      </c>
      <c r="D207" s="18" t="s">
        <v>4</v>
      </c>
      <c r="E207" s="19" t="s">
        <v>168</v>
      </c>
      <c r="F207" s="19" t="s">
        <v>169</v>
      </c>
      <c r="G207" s="20" t="s">
        <v>5</v>
      </c>
      <c r="H207" s="7" t="s">
        <v>2</v>
      </c>
      <c r="I207" s="7" t="s">
        <v>0</v>
      </c>
      <c r="J207" s="176" t="s">
        <v>65</v>
      </c>
      <c r="K207" s="203"/>
      <c r="L207" s="204"/>
      <c r="M207" s="204"/>
      <c r="N207" s="204"/>
      <c r="O207" s="204"/>
    </row>
    <row r="208" spans="1:15" ht="20.100000000000001" customHeight="1">
      <c r="A208" s="330"/>
      <c r="B208" s="136">
        <v>1473599</v>
      </c>
      <c r="C208" s="35" t="s">
        <v>166</v>
      </c>
      <c r="D208" s="55" t="s">
        <v>157</v>
      </c>
      <c r="E208" s="136">
        <v>0.16</v>
      </c>
      <c r="F208" s="136">
        <v>100</v>
      </c>
      <c r="G208" s="259">
        <v>0</v>
      </c>
      <c r="H208" s="9">
        <f>E208*G208</f>
        <v>0</v>
      </c>
      <c r="I208" s="139" t="s">
        <v>172</v>
      </c>
      <c r="J208" s="182" t="s">
        <v>173</v>
      </c>
      <c r="K208" s="4"/>
      <c r="L208" s="59"/>
      <c r="M208" s="59"/>
      <c r="N208" s="59"/>
      <c r="O208" s="59"/>
    </row>
    <row r="209" spans="1:15" ht="20.100000000000001" customHeight="1">
      <c r="A209" s="330"/>
      <c r="B209" s="136">
        <v>1473598</v>
      </c>
      <c r="C209" s="35" t="s">
        <v>170</v>
      </c>
      <c r="D209" s="55" t="s">
        <v>157</v>
      </c>
      <c r="E209" s="136">
        <v>0.21</v>
      </c>
      <c r="F209" s="136">
        <v>100</v>
      </c>
      <c r="G209" s="259">
        <v>0</v>
      </c>
      <c r="H209" s="9">
        <f>E209*G209</f>
        <v>0</v>
      </c>
      <c r="I209" s="139" t="s">
        <v>174</v>
      </c>
      <c r="J209" s="182" t="s">
        <v>175</v>
      </c>
      <c r="K209" s="4"/>
      <c r="L209" s="59"/>
      <c r="M209" s="59"/>
      <c r="N209" s="59"/>
      <c r="O209" s="59"/>
    </row>
    <row r="210" spans="1:15" ht="20.100000000000001" customHeight="1">
      <c r="A210" s="330"/>
      <c r="B210" s="14"/>
      <c r="C210" s="14"/>
      <c r="D210" s="73"/>
      <c r="E210" s="74"/>
      <c r="F210" s="88" t="s">
        <v>188</v>
      </c>
      <c r="G210" s="88">
        <f>SUM(G208:G209)</f>
        <v>0</v>
      </c>
      <c r="H210" s="89">
        <f>SUM(H208:H209)</f>
        <v>0</v>
      </c>
      <c r="I210" s="102"/>
      <c r="J210" s="181"/>
      <c r="K210" s="9"/>
      <c r="L210" s="11"/>
      <c r="M210" s="11"/>
      <c r="N210" s="11"/>
      <c r="O210" s="11"/>
    </row>
    <row r="211" spans="1:15" ht="20.100000000000001" customHeight="1" thickBot="1">
      <c r="A211" s="331"/>
      <c r="B211" s="14" t="s">
        <v>3</v>
      </c>
      <c r="C211" s="42" t="s">
        <v>156</v>
      </c>
      <c r="D211" s="18" t="s">
        <v>4</v>
      </c>
      <c r="E211" s="19" t="s">
        <v>8</v>
      </c>
      <c r="F211" s="57" t="s">
        <v>9</v>
      </c>
      <c r="G211" s="20" t="s">
        <v>5</v>
      </c>
      <c r="H211" s="7" t="s">
        <v>2</v>
      </c>
      <c r="I211" s="23" t="s">
        <v>0</v>
      </c>
      <c r="J211" s="176" t="s">
        <v>65</v>
      </c>
      <c r="K211" s="203"/>
      <c r="L211" s="204"/>
      <c r="M211" s="204"/>
      <c r="N211" s="204"/>
      <c r="O211" s="204"/>
    </row>
    <row r="212" spans="1:15" ht="20.100000000000001" customHeight="1">
      <c r="A212" s="329"/>
      <c r="B212" s="50">
        <v>1479937</v>
      </c>
      <c r="C212" s="1" t="s">
        <v>159</v>
      </c>
      <c r="D212" s="85" t="s">
        <v>6</v>
      </c>
      <c r="E212" s="86">
        <v>0.99</v>
      </c>
      <c r="F212" s="86">
        <v>20</v>
      </c>
      <c r="G212" s="113">
        <v>0</v>
      </c>
      <c r="H212" s="90">
        <f>E212*G212</f>
        <v>0</v>
      </c>
      <c r="I212" s="32" t="s">
        <v>158</v>
      </c>
      <c r="J212" s="187"/>
      <c r="K212" s="4"/>
      <c r="L212" s="59"/>
      <c r="M212" s="59"/>
      <c r="N212" s="59"/>
      <c r="O212" s="59"/>
    </row>
    <row r="213" spans="1:15" ht="20.100000000000001" customHeight="1">
      <c r="A213" s="330"/>
      <c r="B213" s="50">
        <v>1479938</v>
      </c>
      <c r="C213" s="1" t="s">
        <v>160</v>
      </c>
      <c r="D213" s="85" t="s">
        <v>6</v>
      </c>
      <c r="E213" s="86">
        <v>1.095</v>
      </c>
      <c r="F213" s="86">
        <v>20</v>
      </c>
      <c r="G213" s="113">
        <v>0</v>
      </c>
      <c r="H213" s="90">
        <f>E213*G213</f>
        <v>0</v>
      </c>
      <c r="I213" s="32" t="s">
        <v>163</v>
      </c>
      <c r="J213" s="187"/>
      <c r="K213" s="4"/>
      <c r="L213" s="59"/>
      <c r="M213" s="59"/>
      <c r="N213" s="59"/>
      <c r="O213" s="59"/>
    </row>
    <row r="214" spans="1:15" ht="20.100000000000001" customHeight="1">
      <c r="A214" s="330"/>
      <c r="B214" s="50">
        <v>1479939</v>
      </c>
      <c r="C214" s="1" t="s">
        <v>161</v>
      </c>
      <c r="D214" s="85" t="s">
        <v>6</v>
      </c>
      <c r="E214" s="86">
        <v>1.294</v>
      </c>
      <c r="F214" s="86">
        <v>20</v>
      </c>
      <c r="G214" s="113">
        <v>0</v>
      </c>
      <c r="H214" s="90">
        <f>E214*G214</f>
        <v>0</v>
      </c>
      <c r="I214" s="32" t="s">
        <v>164</v>
      </c>
      <c r="J214" s="187"/>
      <c r="K214" s="4"/>
      <c r="L214" s="59"/>
      <c r="M214" s="59"/>
      <c r="N214" s="59"/>
      <c r="O214" s="59"/>
    </row>
    <row r="215" spans="1:15" ht="20.100000000000001" customHeight="1" thickBot="1">
      <c r="A215" s="331"/>
      <c r="B215" s="14"/>
      <c r="C215" s="14"/>
      <c r="D215" s="73"/>
      <c r="E215" s="74"/>
      <c r="F215" s="88" t="s">
        <v>188</v>
      </c>
      <c r="G215" s="88">
        <f>SUM(G212:G214)</f>
        <v>0</v>
      </c>
      <c r="H215" s="89">
        <f>SUM(H212:H214)</f>
        <v>0</v>
      </c>
      <c r="I215" s="144"/>
      <c r="J215" s="181"/>
      <c r="K215" s="9"/>
      <c r="L215" s="11"/>
      <c r="M215" s="11"/>
      <c r="N215" s="11"/>
      <c r="O215" s="11"/>
    </row>
    <row r="216" spans="1:15" ht="20.100000000000001" customHeight="1">
      <c r="A216" s="324"/>
      <c r="B216" s="14" t="s">
        <v>3</v>
      </c>
      <c r="C216" s="42" t="s">
        <v>155</v>
      </c>
      <c r="D216" s="18" t="s">
        <v>4</v>
      </c>
      <c r="E216" s="19" t="s">
        <v>8</v>
      </c>
      <c r="F216" s="19" t="s">
        <v>9</v>
      </c>
      <c r="G216" s="20" t="s">
        <v>5</v>
      </c>
      <c r="H216" s="7" t="s">
        <v>2</v>
      </c>
      <c r="I216" s="7" t="s">
        <v>0</v>
      </c>
      <c r="J216" s="176" t="s">
        <v>65</v>
      </c>
      <c r="K216" s="203"/>
      <c r="L216" s="204"/>
      <c r="M216" s="204"/>
      <c r="N216" s="204"/>
      <c r="O216" s="204"/>
    </row>
    <row r="217" spans="1:15" ht="20.100000000000001" customHeight="1">
      <c r="A217" s="325"/>
      <c r="B217" s="4">
        <v>1473725</v>
      </c>
      <c r="C217" s="1" t="s">
        <v>162</v>
      </c>
      <c r="D217" s="2" t="s">
        <v>6</v>
      </c>
      <c r="E217" s="4">
        <v>0.4</v>
      </c>
      <c r="F217" s="4">
        <v>20</v>
      </c>
      <c r="G217" s="259">
        <v>0</v>
      </c>
      <c r="H217" s="9">
        <f>E217*G217</f>
        <v>0</v>
      </c>
      <c r="I217" s="26" t="s">
        <v>165</v>
      </c>
      <c r="J217" s="182"/>
      <c r="K217" s="4"/>
      <c r="L217" s="59"/>
      <c r="M217" s="59"/>
      <c r="N217" s="59"/>
      <c r="O217" s="59"/>
    </row>
    <row r="218" spans="1:15" ht="20.100000000000001" customHeight="1">
      <c r="A218" s="325"/>
      <c r="B218" s="14"/>
      <c r="C218" s="14"/>
      <c r="D218" s="73"/>
      <c r="E218" s="74"/>
      <c r="F218" s="88" t="s">
        <v>188</v>
      </c>
      <c r="G218" s="88">
        <f>SUM(G217)</f>
        <v>0</v>
      </c>
      <c r="H218" s="89">
        <f>H217</f>
        <v>0</v>
      </c>
      <c r="I218" s="102"/>
      <c r="J218" s="181"/>
      <c r="K218" s="9"/>
      <c r="L218" s="11"/>
      <c r="M218" s="11"/>
      <c r="N218" s="11"/>
      <c r="O218" s="11"/>
    </row>
    <row r="219" spans="1:15" ht="20.100000000000001" customHeight="1" thickBot="1">
      <c r="A219" s="326"/>
      <c r="B219" s="14" t="s">
        <v>3</v>
      </c>
      <c r="C219" s="42" t="s">
        <v>171</v>
      </c>
      <c r="D219" s="18" t="s">
        <v>4</v>
      </c>
      <c r="E219" s="19" t="s">
        <v>168</v>
      </c>
      <c r="F219" s="19" t="s">
        <v>169</v>
      </c>
      <c r="G219" s="20" t="s">
        <v>5</v>
      </c>
      <c r="H219" s="7" t="s">
        <v>2</v>
      </c>
      <c r="I219" s="7" t="s">
        <v>0</v>
      </c>
      <c r="J219" s="176" t="s">
        <v>65</v>
      </c>
      <c r="K219" s="203"/>
      <c r="L219" s="204"/>
      <c r="M219" s="204"/>
      <c r="N219" s="204"/>
      <c r="O219" s="204"/>
    </row>
    <row r="220" spans="1:15" ht="20.100000000000001" customHeight="1">
      <c r="A220" s="329"/>
      <c r="B220" s="136">
        <v>1479784</v>
      </c>
      <c r="C220" s="35" t="s">
        <v>176</v>
      </c>
      <c r="D220" s="55" t="s">
        <v>157</v>
      </c>
      <c r="E220" s="136">
        <v>0.8</v>
      </c>
      <c r="F220" s="136">
        <v>50</v>
      </c>
      <c r="G220" s="67">
        <v>0</v>
      </c>
      <c r="H220" s="9">
        <f>E220*G220</f>
        <v>0</v>
      </c>
      <c r="I220" s="139" t="s">
        <v>178</v>
      </c>
      <c r="J220" s="182" t="s">
        <v>179</v>
      </c>
      <c r="K220" s="4"/>
      <c r="L220" s="59"/>
      <c r="M220" s="59"/>
      <c r="N220" s="59"/>
      <c r="O220" s="59"/>
    </row>
    <row r="221" spans="1:15" ht="20.100000000000001" customHeight="1">
      <c r="A221" s="330"/>
      <c r="B221" s="136">
        <v>1480377</v>
      </c>
      <c r="C221" s="35" t="s">
        <v>177</v>
      </c>
      <c r="D221" s="55" t="s">
        <v>157</v>
      </c>
      <c r="E221" s="136">
        <v>0.4</v>
      </c>
      <c r="F221" s="136">
        <v>50</v>
      </c>
      <c r="G221" s="67">
        <v>0</v>
      </c>
      <c r="H221" s="9">
        <f>E221*G221</f>
        <v>0</v>
      </c>
      <c r="I221" s="139" t="s">
        <v>180</v>
      </c>
      <c r="J221" s="182"/>
      <c r="K221" s="4"/>
      <c r="L221" s="59"/>
      <c r="M221" s="59"/>
      <c r="N221" s="59"/>
      <c r="O221" s="59"/>
    </row>
    <row r="222" spans="1:15" ht="20.100000000000001" customHeight="1">
      <c r="A222" s="330"/>
      <c r="B222" s="14"/>
      <c r="C222" s="14"/>
      <c r="D222" s="73"/>
      <c r="E222" s="74"/>
      <c r="F222" s="88" t="s">
        <v>188</v>
      </c>
      <c r="G222" s="88">
        <f>SUM(G220:G221)</f>
        <v>0</v>
      </c>
      <c r="H222" s="89">
        <f>SUM(H220:H221)</f>
        <v>0</v>
      </c>
      <c r="I222" s="102"/>
      <c r="J222" s="181"/>
      <c r="K222" s="9"/>
      <c r="L222" s="11"/>
      <c r="M222" s="11"/>
      <c r="N222" s="11"/>
      <c r="O222" s="11"/>
    </row>
    <row r="223" spans="1:15" ht="20.100000000000001" customHeight="1" thickBot="1">
      <c r="A223" s="331"/>
      <c r="B223" s="14" t="s">
        <v>3</v>
      </c>
      <c r="C223" s="42" t="s">
        <v>193</v>
      </c>
      <c r="D223" s="18" t="s">
        <v>4</v>
      </c>
      <c r="E223" s="19" t="s">
        <v>81</v>
      </c>
      <c r="F223" s="19" t="s">
        <v>169</v>
      </c>
      <c r="G223" s="20" t="s">
        <v>5</v>
      </c>
      <c r="H223" s="7" t="s">
        <v>2</v>
      </c>
      <c r="I223" s="7" t="s">
        <v>0</v>
      </c>
      <c r="J223" s="176" t="s">
        <v>65</v>
      </c>
      <c r="K223" s="203"/>
      <c r="L223" s="204"/>
      <c r="M223" s="204"/>
      <c r="N223" s="204"/>
      <c r="O223" s="204"/>
    </row>
    <row r="224" spans="1:15" ht="20.100000000000001" customHeight="1">
      <c r="A224" s="329"/>
      <c r="B224" s="136">
        <v>1483266</v>
      </c>
      <c r="C224" s="35" t="s">
        <v>194</v>
      </c>
      <c r="D224" s="55" t="s">
        <v>6</v>
      </c>
      <c r="E224" s="136">
        <v>3.43</v>
      </c>
      <c r="F224" s="136">
        <v>100</v>
      </c>
      <c r="G224" s="67">
        <v>0</v>
      </c>
      <c r="H224" s="9">
        <f>E224*G224</f>
        <v>0</v>
      </c>
      <c r="I224" s="139" t="s">
        <v>212</v>
      </c>
      <c r="J224" s="182" t="s">
        <v>426</v>
      </c>
      <c r="K224" s="4"/>
      <c r="L224" s="59"/>
      <c r="M224" s="59"/>
      <c r="N224" s="59"/>
      <c r="O224" s="59"/>
    </row>
    <row r="225" spans="1:15" ht="20.100000000000001" customHeight="1">
      <c r="A225" s="330"/>
      <c r="B225" s="136">
        <v>1483265</v>
      </c>
      <c r="C225" s="35" t="s">
        <v>195</v>
      </c>
      <c r="D225" s="55" t="s">
        <v>6</v>
      </c>
      <c r="E225" s="136">
        <v>4.0599999999999996</v>
      </c>
      <c r="F225" s="136">
        <v>100</v>
      </c>
      <c r="G225" s="67">
        <v>0</v>
      </c>
      <c r="H225" s="9">
        <f t="shared" ref="H225:H241" si="15">E225*G225</f>
        <v>0</v>
      </c>
      <c r="I225" s="139" t="s">
        <v>215</v>
      </c>
      <c r="J225" s="182" t="s">
        <v>426</v>
      </c>
      <c r="K225" s="4"/>
      <c r="L225" s="59"/>
      <c r="M225" s="59"/>
      <c r="N225" s="59"/>
      <c r="O225" s="59"/>
    </row>
    <row r="226" spans="1:15" ht="20.100000000000001" customHeight="1">
      <c r="A226" s="330"/>
      <c r="B226" s="136">
        <v>1483258</v>
      </c>
      <c r="C226" s="35" t="s">
        <v>196</v>
      </c>
      <c r="D226" s="55" t="s">
        <v>6</v>
      </c>
      <c r="E226" s="136">
        <v>3.57</v>
      </c>
      <c r="F226" s="136">
        <v>100</v>
      </c>
      <c r="G226" s="67">
        <v>0</v>
      </c>
      <c r="H226" s="9">
        <f t="shared" si="15"/>
        <v>0</v>
      </c>
      <c r="I226" s="139" t="s">
        <v>213</v>
      </c>
      <c r="J226" s="182" t="s">
        <v>426</v>
      </c>
      <c r="K226" s="4"/>
      <c r="L226" s="59"/>
      <c r="M226" s="59"/>
      <c r="N226" s="59"/>
      <c r="O226" s="59"/>
    </row>
    <row r="227" spans="1:15" ht="20.100000000000001" customHeight="1">
      <c r="A227" s="330"/>
      <c r="B227" s="136">
        <v>1483257</v>
      </c>
      <c r="C227" s="35" t="s">
        <v>197</v>
      </c>
      <c r="D227" s="55" t="s">
        <v>6</v>
      </c>
      <c r="E227" s="136">
        <v>4.22</v>
      </c>
      <c r="F227" s="136">
        <v>100</v>
      </c>
      <c r="G227" s="67">
        <v>0</v>
      </c>
      <c r="H227" s="9">
        <f t="shared" si="15"/>
        <v>0</v>
      </c>
      <c r="I227" s="139" t="s">
        <v>216</v>
      </c>
      <c r="J227" s="182" t="s">
        <v>426</v>
      </c>
      <c r="K227" s="4"/>
      <c r="L227" s="59"/>
      <c r="M227" s="59"/>
      <c r="N227" s="59"/>
      <c r="O227" s="59"/>
    </row>
    <row r="228" spans="1:15" ht="20.100000000000001" customHeight="1">
      <c r="A228" s="330"/>
      <c r="B228" s="136">
        <v>1483254</v>
      </c>
      <c r="C228" s="35" t="s">
        <v>198</v>
      </c>
      <c r="D228" s="55" t="s">
        <v>6</v>
      </c>
      <c r="E228" s="136">
        <v>3.57</v>
      </c>
      <c r="F228" s="136">
        <v>100</v>
      </c>
      <c r="G228" s="67">
        <v>0</v>
      </c>
      <c r="H228" s="9">
        <f t="shared" si="15"/>
        <v>0</v>
      </c>
      <c r="I228" s="139" t="s">
        <v>214</v>
      </c>
      <c r="J228" s="182" t="s">
        <v>426</v>
      </c>
      <c r="K228" s="4"/>
      <c r="L228" s="59"/>
      <c r="M228" s="59"/>
      <c r="N228" s="59"/>
      <c r="O228" s="59"/>
    </row>
    <row r="229" spans="1:15" ht="20.100000000000001" customHeight="1" thickBot="1">
      <c r="A229" s="331"/>
      <c r="B229" s="65">
        <v>1483253</v>
      </c>
      <c r="C229" s="63" t="s">
        <v>199</v>
      </c>
      <c r="D229" s="66" t="s">
        <v>6</v>
      </c>
      <c r="E229" s="65">
        <v>4.22</v>
      </c>
      <c r="F229" s="65">
        <v>100</v>
      </c>
      <c r="G229" s="68">
        <v>0</v>
      </c>
      <c r="H229" s="96">
        <f t="shared" si="15"/>
        <v>0</v>
      </c>
      <c r="I229" s="152" t="s">
        <v>217</v>
      </c>
      <c r="J229" s="135" t="s">
        <v>426</v>
      </c>
      <c r="K229" s="65"/>
      <c r="L229" s="206"/>
      <c r="M229" s="206"/>
      <c r="N229" s="206"/>
      <c r="O229" s="206"/>
    </row>
    <row r="230" spans="1:15" ht="20.100000000000001" customHeight="1">
      <c r="A230" s="329"/>
      <c r="B230" s="129">
        <v>1483506</v>
      </c>
      <c r="C230" s="150" t="s">
        <v>200</v>
      </c>
      <c r="D230" s="34" t="s">
        <v>6</v>
      </c>
      <c r="E230" s="129">
        <v>3.96</v>
      </c>
      <c r="F230" s="64">
        <v>4</v>
      </c>
      <c r="G230" s="69">
        <v>0</v>
      </c>
      <c r="H230" s="10">
        <f t="shared" si="15"/>
        <v>0</v>
      </c>
      <c r="I230" s="127" t="s">
        <v>218</v>
      </c>
      <c r="J230" s="184" t="s">
        <v>427</v>
      </c>
      <c r="K230" s="64"/>
      <c r="L230" s="205"/>
      <c r="M230" s="205"/>
      <c r="N230" s="205"/>
      <c r="O230" s="205"/>
    </row>
    <row r="231" spans="1:15" ht="20.100000000000001" customHeight="1">
      <c r="A231" s="330"/>
      <c r="B231" s="136">
        <v>1483507</v>
      </c>
      <c r="C231" s="35" t="s">
        <v>201</v>
      </c>
      <c r="D231" s="55" t="s">
        <v>6</v>
      </c>
      <c r="E231" s="136">
        <v>4.68</v>
      </c>
      <c r="F231" s="4">
        <v>4</v>
      </c>
      <c r="G231" s="67">
        <v>0</v>
      </c>
      <c r="H231" s="9">
        <f t="shared" si="15"/>
        <v>0</v>
      </c>
      <c r="I231" s="32" t="s">
        <v>221</v>
      </c>
      <c r="J231" s="184" t="s">
        <v>427</v>
      </c>
      <c r="K231" s="4"/>
      <c r="L231" s="59"/>
      <c r="M231" s="59"/>
      <c r="N231" s="59"/>
      <c r="O231" s="59"/>
    </row>
    <row r="232" spans="1:15" ht="20.100000000000001" customHeight="1">
      <c r="A232" s="330"/>
      <c r="B232" s="136">
        <v>1483509</v>
      </c>
      <c r="C232" s="35" t="s">
        <v>202</v>
      </c>
      <c r="D232" s="55" t="s">
        <v>6</v>
      </c>
      <c r="E232" s="136">
        <v>4.12</v>
      </c>
      <c r="F232" s="4">
        <v>4</v>
      </c>
      <c r="G232" s="67">
        <v>0</v>
      </c>
      <c r="H232" s="9">
        <f t="shared" si="15"/>
        <v>0</v>
      </c>
      <c r="I232" s="32" t="s">
        <v>226</v>
      </c>
      <c r="J232" s="184" t="s">
        <v>427</v>
      </c>
      <c r="K232" s="4"/>
      <c r="L232" s="59"/>
      <c r="M232" s="59"/>
      <c r="N232" s="59"/>
      <c r="O232" s="59"/>
    </row>
    <row r="233" spans="1:15" ht="20.100000000000001" customHeight="1">
      <c r="A233" s="330"/>
      <c r="B233" s="136">
        <v>1483510</v>
      </c>
      <c r="C233" s="35" t="s">
        <v>203</v>
      </c>
      <c r="D233" s="55" t="s">
        <v>6</v>
      </c>
      <c r="E233" s="136">
        <v>4.87</v>
      </c>
      <c r="F233" s="4">
        <v>4</v>
      </c>
      <c r="G233" s="67">
        <v>0</v>
      </c>
      <c r="H233" s="9">
        <f t="shared" si="15"/>
        <v>0</v>
      </c>
      <c r="I233" s="32" t="s">
        <v>219</v>
      </c>
      <c r="J233" s="184" t="s">
        <v>427</v>
      </c>
      <c r="K233" s="4"/>
      <c r="L233" s="59"/>
      <c r="M233" s="59"/>
      <c r="N233" s="59"/>
      <c r="O233" s="59"/>
    </row>
    <row r="234" spans="1:15" ht="20.100000000000001" customHeight="1">
      <c r="A234" s="330"/>
      <c r="B234" s="136">
        <v>1483508</v>
      </c>
      <c r="C234" s="35" t="s">
        <v>204</v>
      </c>
      <c r="D234" s="55" t="s">
        <v>6</v>
      </c>
      <c r="E234" s="136">
        <v>4.12</v>
      </c>
      <c r="F234" s="4">
        <v>4</v>
      </c>
      <c r="G234" s="67">
        <v>0</v>
      </c>
      <c r="H234" s="9">
        <f t="shared" si="15"/>
        <v>0</v>
      </c>
      <c r="I234" s="32" t="s">
        <v>227</v>
      </c>
      <c r="J234" s="184" t="s">
        <v>427</v>
      </c>
      <c r="K234" s="4"/>
      <c r="L234" s="59"/>
      <c r="M234" s="59"/>
      <c r="N234" s="59"/>
      <c r="O234" s="59"/>
    </row>
    <row r="235" spans="1:15" ht="20.100000000000001" customHeight="1" thickBot="1">
      <c r="A235" s="331"/>
      <c r="B235" s="65">
        <v>1483511</v>
      </c>
      <c r="C235" s="63" t="s">
        <v>205</v>
      </c>
      <c r="D235" s="66" t="s">
        <v>6</v>
      </c>
      <c r="E235" s="65">
        <v>4.87</v>
      </c>
      <c r="F235" s="65">
        <v>4</v>
      </c>
      <c r="G235" s="68">
        <v>0</v>
      </c>
      <c r="H235" s="96">
        <f t="shared" si="15"/>
        <v>0</v>
      </c>
      <c r="I235" s="126" t="s">
        <v>220</v>
      </c>
      <c r="J235" s="135" t="s">
        <v>427</v>
      </c>
      <c r="K235" s="65"/>
      <c r="L235" s="206"/>
      <c r="M235" s="206"/>
      <c r="N235" s="206"/>
      <c r="O235" s="206"/>
    </row>
    <row r="236" spans="1:15" ht="20.100000000000001" customHeight="1">
      <c r="A236" s="329"/>
      <c r="B236" s="129">
        <v>1483512</v>
      </c>
      <c r="C236" s="150" t="s">
        <v>206</v>
      </c>
      <c r="D236" s="34" t="s">
        <v>6</v>
      </c>
      <c r="E236" s="129">
        <v>7.92</v>
      </c>
      <c r="F236" s="64">
        <v>2</v>
      </c>
      <c r="G236" s="69">
        <v>0</v>
      </c>
      <c r="H236" s="10">
        <f t="shared" si="15"/>
        <v>0</v>
      </c>
      <c r="I236" s="127" t="s">
        <v>222</v>
      </c>
      <c r="J236" s="184" t="s">
        <v>428</v>
      </c>
      <c r="K236" s="64"/>
      <c r="L236" s="205"/>
      <c r="M236" s="205"/>
      <c r="N236" s="205"/>
      <c r="O236" s="205"/>
    </row>
    <row r="237" spans="1:15" ht="20.100000000000001" customHeight="1">
      <c r="A237" s="330"/>
      <c r="B237" s="136">
        <v>1483513</v>
      </c>
      <c r="C237" s="35" t="s">
        <v>207</v>
      </c>
      <c r="D237" s="55" t="s">
        <v>6</v>
      </c>
      <c r="E237" s="136">
        <v>9.36</v>
      </c>
      <c r="F237" s="4">
        <v>2</v>
      </c>
      <c r="G237" s="67">
        <v>0</v>
      </c>
      <c r="H237" s="9">
        <f t="shared" si="15"/>
        <v>0</v>
      </c>
      <c r="I237" s="32" t="s">
        <v>225</v>
      </c>
      <c r="J237" s="184" t="s">
        <v>428</v>
      </c>
      <c r="K237" s="4"/>
      <c r="L237" s="59"/>
      <c r="M237" s="59"/>
      <c r="N237" s="59"/>
      <c r="O237" s="59"/>
    </row>
    <row r="238" spans="1:15" ht="20.100000000000001" customHeight="1">
      <c r="A238" s="330"/>
      <c r="B238" s="136">
        <v>1483516</v>
      </c>
      <c r="C238" s="35" t="s">
        <v>208</v>
      </c>
      <c r="D238" s="55" t="s">
        <v>6</v>
      </c>
      <c r="E238" s="136">
        <v>8.08</v>
      </c>
      <c r="F238" s="4">
        <v>2</v>
      </c>
      <c r="G238" s="67">
        <v>0</v>
      </c>
      <c r="H238" s="9">
        <f t="shared" si="15"/>
        <v>0</v>
      </c>
      <c r="I238" s="32" t="s">
        <v>223</v>
      </c>
      <c r="J238" s="184" t="s">
        <v>428</v>
      </c>
      <c r="K238" s="4"/>
      <c r="L238" s="59"/>
      <c r="M238" s="59"/>
      <c r="N238" s="59"/>
      <c r="O238" s="59"/>
    </row>
    <row r="239" spans="1:15" ht="20.100000000000001" customHeight="1">
      <c r="A239" s="330"/>
      <c r="B239" s="136">
        <v>1483517</v>
      </c>
      <c r="C239" s="35" t="s">
        <v>209</v>
      </c>
      <c r="D239" s="55" t="s">
        <v>6</v>
      </c>
      <c r="E239" s="136">
        <v>9.5500000000000007</v>
      </c>
      <c r="F239" s="4">
        <v>2</v>
      </c>
      <c r="G239" s="67">
        <v>0</v>
      </c>
      <c r="H239" s="9">
        <f t="shared" si="15"/>
        <v>0</v>
      </c>
      <c r="I239" s="32" t="s">
        <v>223</v>
      </c>
      <c r="J239" s="184" t="s">
        <v>428</v>
      </c>
      <c r="K239" s="4"/>
      <c r="L239" s="59"/>
      <c r="M239" s="59"/>
      <c r="N239" s="59"/>
      <c r="O239" s="59"/>
    </row>
    <row r="240" spans="1:15" ht="20.100000000000001" customHeight="1">
      <c r="A240" s="330"/>
      <c r="B240" s="136">
        <v>1483514</v>
      </c>
      <c r="C240" s="35" t="s">
        <v>210</v>
      </c>
      <c r="D240" s="55" t="s">
        <v>6</v>
      </c>
      <c r="E240" s="136">
        <v>8.08</v>
      </c>
      <c r="F240" s="4">
        <v>2</v>
      </c>
      <c r="G240" s="67">
        <v>0</v>
      </c>
      <c r="H240" s="9">
        <f t="shared" si="15"/>
        <v>0</v>
      </c>
      <c r="I240" s="32" t="s">
        <v>562</v>
      </c>
      <c r="J240" s="184" t="s">
        <v>428</v>
      </c>
      <c r="K240" s="4"/>
      <c r="L240" s="59"/>
      <c r="M240" s="59"/>
      <c r="N240" s="59"/>
      <c r="O240" s="59"/>
    </row>
    <row r="241" spans="1:15" ht="20.100000000000001" customHeight="1">
      <c r="A241" s="330"/>
      <c r="B241" s="4">
        <v>1483515</v>
      </c>
      <c r="C241" s="1" t="s">
        <v>211</v>
      </c>
      <c r="D241" s="2" t="s">
        <v>6</v>
      </c>
      <c r="E241" s="4">
        <v>9.5500000000000007</v>
      </c>
      <c r="F241" s="4">
        <v>2</v>
      </c>
      <c r="G241" s="67">
        <v>0</v>
      </c>
      <c r="H241" s="9">
        <f t="shared" si="15"/>
        <v>0</v>
      </c>
      <c r="I241" s="32" t="s">
        <v>224</v>
      </c>
      <c r="J241" s="184" t="s">
        <v>428</v>
      </c>
      <c r="K241" s="4"/>
      <c r="L241" s="59"/>
      <c r="M241" s="59"/>
      <c r="N241" s="59"/>
      <c r="O241" s="59"/>
    </row>
    <row r="242" spans="1:15" ht="20.100000000000001" customHeight="1" thickBot="1">
      <c r="A242" s="331"/>
      <c r="B242" s="153"/>
      <c r="C242" s="47"/>
      <c r="D242" s="225"/>
      <c r="E242" s="226"/>
      <c r="F242" s="106" t="s">
        <v>188</v>
      </c>
      <c r="G242" s="106">
        <f>SUM(G224:G241)</f>
        <v>0</v>
      </c>
      <c r="H242" s="107">
        <f>SUM(H224:H241)</f>
        <v>0</v>
      </c>
      <c r="I242" s="154"/>
      <c r="J242" s="188"/>
      <c r="K242" s="9"/>
      <c r="L242" s="11"/>
      <c r="M242" s="11"/>
      <c r="N242" s="11"/>
      <c r="O242" s="11"/>
    </row>
    <row r="243" spans="1:15" ht="20.100000000000001" customHeight="1">
      <c r="A243" s="157"/>
      <c r="B243" s="14" t="s">
        <v>3</v>
      </c>
      <c r="C243" s="58" t="s">
        <v>475</v>
      </c>
      <c r="D243" s="18" t="s">
        <v>4</v>
      </c>
      <c r="E243" s="81" t="s">
        <v>8</v>
      </c>
      <c r="F243" s="19" t="s">
        <v>9</v>
      </c>
      <c r="G243" s="19" t="s">
        <v>5</v>
      </c>
      <c r="H243" s="7" t="s">
        <v>2</v>
      </c>
      <c r="I243" s="7" t="s">
        <v>0</v>
      </c>
      <c r="J243" s="176" t="s">
        <v>65</v>
      </c>
      <c r="K243" s="203"/>
      <c r="L243" s="204"/>
      <c r="M243" s="204"/>
      <c r="N243" s="204"/>
      <c r="O243" s="204"/>
    </row>
    <row r="244" spans="1:15" ht="20.100000000000001" customHeight="1">
      <c r="A244" s="157"/>
      <c r="B244" s="25">
        <v>1479855</v>
      </c>
      <c r="C244" s="60" t="s">
        <v>476</v>
      </c>
      <c r="D244" s="85" t="s">
        <v>1</v>
      </c>
      <c r="E244" s="87">
        <v>0</v>
      </c>
      <c r="F244" s="98">
        <v>1</v>
      </c>
      <c r="G244" s="196">
        <v>0</v>
      </c>
      <c r="H244" s="132">
        <f>E244*G244</f>
        <v>0</v>
      </c>
      <c r="I244" s="210" t="s">
        <v>474</v>
      </c>
      <c r="J244" s="182"/>
      <c r="K244" s="71"/>
      <c r="L244" s="224"/>
      <c r="M244" s="224"/>
      <c r="N244" s="224"/>
      <c r="O244" s="224"/>
    </row>
    <row r="245" spans="1:15" ht="20.100000000000001" customHeight="1">
      <c r="A245" s="157"/>
      <c r="B245" s="25">
        <v>1475688</v>
      </c>
      <c r="C245" s="60" t="s">
        <v>477</v>
      </c>
      <c r="D245" s="85" t="s">
        <v>1</v>
      </c>
      <c r="E245" s="87">
        <v>0</v>
      </c>
      <c r="F245" s="98">
        <v>1</v>
      </c>
      <c r="G245" s="196">
        <v>0</v>
      </c>
      <c r="H245" s="132">
        <f t="shared" ref="H245:H246" si="16">E245*G245</f>
        <v>0</v>
      </c>
      <c r="I245" s="210" t="s">
        <v>474</v>
      </c>
      <c r="J245" s="182"/>
      <c r="K245" s="71"/>
      <c r="L245" s="224"/>
      <c r="M245" s="224"/>
      <c r="N245" s="224"/>
      <c r="O245" s="224"/>
    </row>
    <row r="246" spans="1:15" ht="20.100000000000001" customHeight="1">
      <c r="A246" s="157"/>
      <c r="B246" s="25">
        <v>1473911</v>
      </c>
      <c r="C246" s="60" t="s">
        <v>478</v>
      </c>
      <c r="D246" s="85" t="s">
        <v>1</v>
      </c>
      <c r="E246" s="87">
        <v>0</v>
      </c>
      <c r="F246" s="98">
        <v>1</v>
      </c>
      <c r="G246" s="196">
        <v>0</v>
      </c>
      <c r="H246" s="132">
        <f t="shared" si="16"/>
        <v>0</v>
      </c>
      <c r="I246" s="210" t="s">
        <v>474</v>
      </c>
      <c r="J246" s="182"/>
      <c r="K246" s="71"/>
      <c r="L246" s="224"/>
      <c r="M246" s="224"/>
      <c r="N246" s="224"/>
      <c r="O246" s="224"/>
    </row>
    <row r="247" spans="1:15" ht="20.100000000000001" customHeight="1" thickBot="1">
      <c r="A247" s="157"/>
      <c r="B247" s="153"/>
      <c r="C247" s="47"/>
      <c r="D247" s="225"/>
      <c r="E247" s="226"/>
      <c r="F247" s="106" t="s">
        <v>188</v>
      </c>
      <c r="G247" s="106">
        <f>SUM(G244:G246)</f>
        <v>0</v>
      </c>
      <c r="H247" s="107">
        <f>SUM(H244:H246)</f>
        <v>0</v>
      </c>
      <c r="I247" s="154"/>
      <c r="J247" s="188"/>
      <c r="K247" s="9"/>
      <c r="L247" s="11"/>
      <c r="M247" s="11"/>
      <c r="N247" s="11"/>
      <c r="O247" s="11"/>
    </row>
    <row r="248" spans="1:15" ht="20.100000000000001" customHeight="1">
      <c r="A248" s="327"/>
      <c r="B248" s="14" t="s">
        <v>3</v>
      </c>
      <c r="C248" s="58" t="s">
        <v>228</v>
      </c>
      <c r="D248" s="18" t="s">
        <v>4</v>
      </c>
      <c r="E248" s="81" t="s">
        <v>8</v>
      </c>
      <c r="F248" s="19" t="s">
        <v>9</v>
      </c>
      <c r="G248" s="19" t="s">
        <v>5</v>
      </c>
      <c r="H248" s="7" t="s">
        <v>2</v>
      </c>
      <c r="I248" s="7" t="s">
        <v>0</v>
      </c>
      <c r="J248" s="176" t="s">
        <v>65</v>
      </c>
      <c r="K248" s="203"/>
      <c r="L248" s="204"/>
      <c r="M248" s="204"/>
      <c r="N248" s="204"/>
      <c r="O248" s="204"/>
    </row>
    <row r="249" spans="1:15" ht="20.100000000000001" customHeight="1">
      <c r="A249" s="332"/>
      <c r="B249" s="136">
        <v>1483062</v>
      </c>
      <c r="C249" s="35" t="s">
        <v>230</v>
      </c>
      <c r="D249" s="55" t="s">
        <v>6</v>
      </c>
      <c r="E249" s="136">
        <v>6.07</v>
      </c>
      <c r="F249" s="136">
        <v>100</v>
      </c>
      <c r="G249" s="67">
        <v>0</v>
      </c>
      <c r="H249" s="9">
        <f>E249*G249</f>
        <v>0</v>
      </c>
      <c r="I249" s="32" t="s">
        <v>235</v>
      </c>
      <c r="J249" s="182"/>
      <c r="K249" s="4"/>
      <c r="L249" s="59"/>
      <c r="M249" s="59"/>
      <c r="N249" s="59"/>
      <c r="O249" s="59"/>
    </row>
    <row r="250" spans="1:15" ht="20.100000000000001" customHeight="1">
      <c r="A250" s="332"/>
      <c r="B250" s="4">
        <v>1483061</v>
      </c>
      <c r="C250" s="35" t="s">
        <v>231</v>
      </c>
      <c r="D250" s="55" t="s">
        <v>6</v>
      </c>
      <c r="E250" s="136">
        <v>7.09</v>
      </c>
      <c r="F250" s="136">
        <v>100</v>
      </c>
      <c r="G250" s="67">
        <v>0</v>
      </c>
      <c r="H250" s="9">
        <f t="shared" ref="H250:H256" si="17">E250*G250</f>
        <v>0</v>
      </c>
      <c r="I250" s="32" t="s">
        <v>236</v>
      </c>
      <c r="J250" s="182"/>
      <c r="K250" s="4"/>
      <c r="L250" s="59"/>
      <c r="M250" s="59"/>
      <c r="N250" s="59"/>
      <c r="O250" s="59"/>
    </row>
    <row r="251" spans="1:15" ht="20.100000000000001" customHeight="1" thickBot="1">
      <c r="A251" s="328"/>
      <c r="B251" s="156">
        <v>1483063</v>
      </c>
      <c r="C251" s="63" t="s">
        <v>232</v>
      </c>
      <c r="D251" s="66" t="s">
        <v>6</v>
      </c>
      <c r="E251" s="155">
        <v>8.1</v>
      </c>
      <c r="F251" s="65">
        <v>100</v>
      </c>
      <c r="G251" s="68">
        <v>0</v>
      </c>
      <c r="H251" s="96">
        <f t="shared" si="17"/>
        <v>0</v>
      </c>
      <c r="I251" s="126" t="s">
        <v>237</v>
      </c>
      <c r="J251" s="183"/>
      <c r="K251" s="65"/>
      <c r="L251" s="206"/>
      <c r="M251" s="206"/>
      <c r="N251" s="206"/>
      <c r="O251" s="206"/>
    </row>
    <row r="252" spans="1:15" ht="20.100000000000001" customHeight="1">
      <c r="A252" s="327"/>
      <c r="B252" s="129">
        <v>1485048</v>
      </c>
      <c r="C252" s="150" t="s">
        <v>229</v>
      </c>
      <c r="D252" s="34" t="s">
        <v>6</v>
      </c>
      <c r="E252" s="129">
        <v>6.58</v>
      </c>
      <c r="F252" s="129">
        <v>100</v>
      </c>
      <c r="G252" s="69">
        <v>0</v>
      </c>
      <c r="H252" s="10">
        <f t="shared" si="17"/>
        <v>0</v>
      </c>
      <c r="I252" s="151" t="s">
        <v>238</v>
      </c>
      <c r="J252" s="184"/>
      <c r="K252" s="64"/>
      <c r="L252" s="205"/>
      <c r="M252" s="205"/>
      <c r="N252" s="205"/>
      <c r="O252" s="205"/>
    </row>
    <row r="253" spans="1:15" ht="20.100000000000001" customHeight="1" thickBot="1">
      <c r="A253" s="332"/>
      <c r="B253" s="65">
        <v>1483185</v>
      </c>
      <c r="C253" s="63" t="s">
        <v>233</v>
      </c>
      <c r="D253" s="66" t="s">
        <v>6</v>
      </c>
      <c r="E253" s="65">
        <v>6.81</v>
      </c>
      <c r="F253" s="65">
        <v>100</v>
      </c>
      <c r="G253" s="68">
        <v>0</v>
      </c>
      <c r="H253" s="96">
        <f t="shared" si="17"/>
        <v>0</v>
      </c>
      <c r="I253" s="152" t="s">
        <v>239</v>
      </c>
      <c r="J253" s="183"/>
      <c r="K253" s="65"/>
      <c r="L253" s="206"/>
      <c r="M253" s="206"/>
      <c r="N253" s="206"/>
      <c r="O253" s="206"/>
    </row>
    <row r="254" spans="1:15" ht="20.100000000000001" customHeight="1">
      <c r="A254" s="332"/>
      <c r="B254" s="129">
        <v>1483406</v>
      </c>
      <c r="C254" s="150" t="s">
        <v>234</v>
      </c>
      <c r="D254" s="34" t="s">
        <v>6</v>
      </c>
      <c r="E254" s="129">
        <v>10.74</v>
      </c>
      <c r="F254" s="129">
        <v>100</v>
      </c>
      <c r="G254" s="69">
        <v>0</v>
      </c>
      <c r="H254" s="10">
        <f t="shared" si="17"/>
        <v>0</v>
      </c>
      <c r="I254" s="151" t="s">
        <v>240</v>
      </c>
      <c r="J254" s="184"/>
      <c r="K254" s="64"/>
      <c r="L254" s="205"/>
      <c r="M254" s="205"/>
      <c r="N254" s="205"/>
      <c r="O254" s="205"/>
    </row>
    <row r="255" spans="1:15" ht="20.100000000000001" customHeight="1" thickBot="1">
      <c r="A255" s="328"/>
      <c r="B255" s="65">
        <v>1480627</v>
      </c>
      <c r="C255" s="63" t="s">
        <v>242</v>
      </c>
      <c r="D255" s="66" t="s">
        <v>6</v>
      </c>
      <c r="E255" s="65">
        <v>12.53</v>
      </c>
      <c r="F255" s="65">
        <v>100</v>
      </c>
      <c r="G255" s="68">
        <v>0</v>
      </c>
      <c r="H255" s="96">
        <f t="shared" si="17"/>
        <v>0</v>
      </c>
      <c r="I255" s="126" t="s">
        <v>241</v>
      </c>
      <c r="J255" s="183"/>
      <c r="K255" s="65"/>
      <c r="L255" s="206"/>
      <c r="M255" s="206"/>
      <c r="N255" s="206"/>
      <c r="O255" s="206"/>
    </row>
    <row r="256" spans="1:15" ht="20.100000000000001" customHeight="1">
      <c r="A256" s="324"/>
      <c r="B256" s="129">
        <v>1480969</v>
      </c>
      <c r="C256" s="150" t="s">
        <v>243</v>
      </c>
      <c r="D256" s="34" t="s">
        <v>6</v>
      </c>
      <c r="E256" s="129">
        <v>22.68</v>
      </c>
      <c r="F256" s="129">
        <v>100</v>
      </c>
      <c r="G256" s="138">
        <v>0</v>
      </c>
      <c r="H256" s="10">
        <f t="shared" si="17"/>
        <v>0</v>
      </c>
      <c r="I256" s="151" t="s">
        <v>256</v>
      </c>
      <c r="J256" s="189"/>
      <c r="K256" s="64"/>
      <c r="L256" s="205"/>
      <c r="M256" s="205"/>
      <c r="N256" s="205"/>
      <c r="O256" s="205"/>
    </row>
    <row r="257" spans="1:15" s="79" customFormat="1" ht="20.100000000000001" customHeight="1" thickBot="1">
      <c r="A257" s="325"/>
      <c r="B257" s="36"/>
      <c r="C257" s="73"/>
      <c r="D257" s="146"/>
      <c r="E257" s="74"/>
      <c r="F257" s="88" t="s">
        <v>188</v>
      </c>
      <c r="G257" s="88">
        <f>SUM(G249:G256)</f>
        <v>0</v>
      </c>
      <c r="H257" s="89">
        <f>SUM(H249:H256)</f>
        <v>0</v>
      </c>
      <c r="I257" s="80"/>
      <c r="J257" s="181"/>
      <c r="K257" s="28"/>
      <c r="L257" s="36"/>
      <c r="M257" s="36"/>
      <c r="N257" s="36"/>
      <c r="O257" s="36"/>
    </row>
    <row r="258" spans="1:15" s="43" customFormat="1" ht="20.100000000000001" customHeight="1" thickBot="1">
      <c r="A258" s="326"/>
      <c r="B258" s="14" t="s">
        <v>3</v>
      </c>
      <c r="C258" s="58" t="s">
        <v>341</v>
      </c>
      <c r="D258" s="18" t="s">
        <v>4</v>
      </c>
      <c r="E258" s="81" t="s">
        <v>347</v>
      </c>
      <c r="F258" s="19" t="s">
        <v>9</v>
      </c>
      <c r="G258" s="19" t="s">
        <v>5</v>
      </c>
      <c r="H258" s="7" t="s">
        <v>2</v>
      </c>
      <c r="I258" s="7" t="s">
        <v>0</v>
      </c>
      <c r="J258" s="176" t="s">
        <v>65</v>
      </c>
      <c r="K258" s="77" t="s">
        <v>343</v>
      </c>
      <c r="L258" s="207"/>
      <c r="M258" s="207"/>
      <c r="N258" s="207"/>
      <c r="O258" s="207"/>
    </row>
    <row r="259" spans="1:15" s="43" customFormat="1" ht="24.95" customHeight="1" thickBot="1">
      <c r="A259" s="327"/>
      <c r="B259" s="118">
        <v>1479779</v>
      </c>
      <c r="C259" s="119" t="s">
        <v>342</v>
      </c>
      <c r="D259" s="120" t="s">
        <v>1</v>
      </c>
      <c r="E259" s="159">
        <v>21.3</v>
      </c>
      <c r="F259" s="200" t="s">
        <v>344</v>
      </c>
      <c r="G259" s="195">
        <v>0</v>
      </c>
      <c r="H259" s="133">
        <f>E259*G259</f>
        <v>0</v>
      </c>
      <c r="I259" s="135" t="s">
        <v>348</v>
      </c>
      <c r="J259" s="183" t="s">
        <v>351</v>
      </c>
      <c r="K259" s="135" t="s">
        <v>349</v>
      </c>
      <c r="L259" s="119"/>
      <c r="M259" s="119"/>
      <c r="N259" s="119"/>
      <c r="O259" s="119"/>
    </row>
    <row r="260" spans="1:15" s="43" customFormat="1" ht="24.95" customHeight="1" thickBot="1">
      <c r="A260" s="328"/>
      <c r="B260" s="160">
        <v>1481272</v>
      </c>
      <c r="C260" s="49" t="s">
        <v>352</v>
      </c>
      <c r="D260" s="124" t="s">
        <v>6</v>
      </c>
      <c r="E260" s="125">
        <v>3.91</v>
      </c>
      <c r="F260" s="199">
        <v>100</v>
      </c>
      <c r="G260" s="196">
        <v>0</v>
      </c>
      <c r="H260" s="132">
        <f>E260*G260</f>
        <v>0</v>
      </c>
      <c r="I260" s="103" t="s">
        <v>345</v>
      </c>
      <c r="J260" s="193"/>
      <c r="K260" s="160"/>
      <c r="L260" s="62"/>
      <c r="M260" s="62"/>
      <c r="N260" s="62"/>
      <c r="O260" s="62"/>
    </row>
    <row r="261" spans="1:15" s="43" customFormat="1" ht="20.100000000000001" customHeight="1">
      <c r="A261" s="327"/>
      <c r="B261" s="25">
        <v>1481273</v>
      </c>
      <c r="C261" s="48" t="s">
        <v>353</v>
      </c>
      <c r="D261" s="85" t="s">
        <v>6</v>
      </c>
      <c r="E261" s="87">
        <v>1.3</v>
      </c>
      <c r="F261" s="198">
        <v>100</v>
      </c>
      <c r="G261" s="91">
        <v>0</v>
      </c>
      <c r="H261" s="90">
        <f>E261*G261</f>
        <v>0</v>
      </c>
      <c r="I261" s="84" t="s">
        <v>346</v>
      </c>
      <c r="J261" s="193"/>
      <c r="K261" s="25"/>
      <c r="L261" s="60"/>
      <c r="M261" s="60"/>
      <c r="N261" s="60"/>
      <c r="O261" s="60"/>
    </row>
    <row r="262" spans="1:15" s="43" customFormat="1" ht="20.100000000000001" customHeight="1">
      <c r="A262" s="332"/>
      <c r="B262" s="25">
        <v>1480674</v>
      </c>
      <c r="C262" s="48" t="s">
        <v>354</v>
      </c>
      <c r="D262" s="85" t="s">
        <v>6</v>
      </c>
      <c r="E262" s="87">
        <v>2.5</v>
      </c>
      <c r="F262" s="198">
        <v>10</v>
      </c>
      <c r="G262" s="91">
        <v>0</v>
      </c>
      <c r="H262" s="90">
        <f>E262*G262</f>
        <v>0</v>
      </c>
      <c r="I262" s="84" t="s">
        <v>350</v>
      </c>
      <c r="J262" s="193"/>
      <c r="K262" s="25"/>
      <c r="L262" s="60"/>
      <c r="M262" s="60"/>
      <c r="N262" s="60"/>
      <c r="O262" s="60"/>
    </row>
    <row r="263" spans="1:15" s="43" customFormat="1" ht="20.100000000000001" customHeight="1">
      <c r="A263" s="332"/>
      <c r="B263" s="14"/>
      <c r="C263" s="14"/>
      <c r="D263" s="73"/>
      <c r="E263" s="74"/>
      <c r="F263" s="88" t="s">
        <v>188</v>
      </c>
      <c r="G263" s="88">
        <f>SUM(G259:G262)</f>
        <v>0</v>
      </c>
      <c r="H263" s="89">
        <f>SUM(H259:H262)</f>
        <v>0</v>
      </c>
      <c r="I263" s="102"/>
      <c r="J263" s="14"/>
      <c r="K263" s="28"/>
      <c r="L263" s="36"/>
      <c r="M263" s="36"/>
      <c r="N263" s="36"/>
      <c r="O263" s="36"/>
    </row>
    <row r="264" spans="1:15" s="43" customFormat="1" ht="20.100000000000001" customHeight="1" thickBot="1">
      <c r="A264" s="328"/>
      <c r="B264" s="14" t="s">
        <v>3</v>
      </c>
      <c r="C264" s="42" t="s">
        <v>39</v>
      </c>
      <c r="D264" s="24" t="s">
        <v>4</v>
      </c>
      <c r="E264" s="53" t="s">
        <v>7</v>
      </c>
      <c r="F264" s="19" t="s">
        <v>9</v>
      </c>
      <c r="G264" s="20" t="s">
        <v>5</v>
      </c>
      <c r="H264" s="7" t="s">
        <v>2</v>
      </c>
      <c r="I264" s="7" t="s">
        <v>0</v>
      </c>
      <c r="J264" s="77" t="s">
        <v>65</v>
      </c>
      <c r="K264" s="208"/>
      <c r="L264" s="207"/>
      <c r="M264" s="207"/>
      <c r="N264" s="207"/>
      <c r="O264" s="207"/>
    </row>
    <row r="265" spans="1:15" s="43" customFormat="1" ht="20.100000000000001" customHeight="1">
      <c r="A265" s="327"/>
      <c r="B265" s="4">
        <v>1479161</v>
      </c>
      <c r="C265" s="1" t="s">
        <v>378</v>
      </c>
      <c r="D265" s="33" t="s">
        <v>1</v>
      </c>
      <c r="E265" s="2">
        <v>24.3</v>
      </c>
      <c r="F265" s="2">
        <v>25</v>
      </c>
      <c r="G265" s="3">
        <v>0</v>
      </c>
      <c r="H265" s="9">
        <f t="shared" ref="H265:H274" si="18">E265*G265</f>
        <v>0</v>
      </c>
      <c r="I265" s="32" t="s">
        <v>388</v>
      </c>
      <c r="J265" s="59"/>
      <c r="K265" s="25"/>
      <c r="L265" s="60"/>
      <c r="M265" s="60"/>
      <c r="N265" s="60"/>
      <c r="O265" s="60"/>
    </row>
    <row r="266" spans="1:15" s="43" customFormat="1" ht="20.100000000000001" customHeight="1">
      <c r="A266" s="332"/>
      <c r="B266" s="4">
        <v>1480298</v>
      </c>
      <c r="C266" s="1" t="s">
        <v>379</v>
      </c>
      <c r="D266" s="33" t="s">
        <v>1</v>
      </c>
      <c r="E266" s="2">
        <v>26.1</v>
      </c>
      <c r="F266" s="33">
        <v>25</v>
      </c>
      <c r="G266" s="3">
        <v>0</v>
      </c>
      <c r="H266" s="9">
        <f t="shared" si="18"/>
        <v>0</v>
      </c>
      <c r="I266" s="32" t="s">
        <v>389</v>
      </c>
      <c r="J266" s="59"/>
      <c r="K266" s="25"/>
      <c r="L266" s="60"/>
      <c r="M266" s="60"/>
      <c r="N266" s="60"/>
      <c r="O266" s="60"/>
    </row>
    <row r="267" spans="1:15" s="43" customFormat="1" ht="20.100000000000001" customHeight="1">
      <c r="A267" s="332"/>
      <c r="B267" s="4">
        <v>1480299</v>
      </c>
      <c r="C267" s="1" t="s">
        <v>380</v>
      </c>
      <c r="D267" s="33" t="s">
        <v>1</v>
      </c>
      <c r="E267" s="2">
        <v>27.5</v>
      </c>
      <c r="F267" s="2">
        <v>25</v>
      </c>
      <c r="G267" s="3">
        <v>0</v>
      </c>
      <c r="H267" s="9">
        <f t="shared" si="18"/>
        <v>0</v>
      </c>
      <c r="I267" s="32" t="s">
        <v>390</v>
      </c>
      <c r="J267" s="59"/>
      <c r="K267" s="25"/>
      <c r="L267" s="60"/>
      <c r="M267" s="60"/>
      <c r="N267" s="60"/>
      <c r="O267" s="60"/>
    </row>
    <row r="268" spans="1:15" s="43" customFormat="1" ht="20.100000000000001" customHeight="1">
      <c r="A268" s="332"/>
      <c r="B268" s="4">
        <v>1480350</v>
      </c>
      <c r="C268" s="1" t="s">
        <v>381</v>
      </c>
      <c r="D268" s="33" t="s">
        <v>1</v>
      </c>
      <c r="E268" s="2">
        <v>28.2</v>
      </c>
      <c r="F268" s="33">
        <v>25</v>
      </c>
      <c r="G268" s="3">
        <v>0</v>
      </c>
      <c r="H268" s="9">
        <f t="shared" si="18"/>
        <v>0</v>
      </c>
      <c r="I268" s="32" t="s">
        <v>391</v>
      </c>
      <c r="J268" s="59"/>
      <c r="K268" s="25"/>
      <c r="L268" s="60"/>
      <c r="M268" s="60"/>
      <c r="N268" s="60"/>
      <c r="O268" s="60"/>
    </row>
    <row r="269" spans="1:15" s="43" customFormat="1" ht="20.100000000000001" customHeight="1">
      <c r="A269" s="332"/>
      <c r="B269" s="4">
        <v>1480363</v>
      </c>
      <c r="C269" s="1" t="s">
        <v>382</v>
      </c>
      <c r="D269" s="33" t="s">
        <v>1</v>
      </c>
      <c r="E269" s="2">
        <v>31.3</v>
      </c>
      <c r="F269" s="2">
        <v>25</v>
      </c>
      <c r="G269" s="3">
        <v>0</v>
      </c>
      <c r="H269" s="9">
        <f t="shared" si="18"/>
        <v>0</v>
      </c>
      <c r="I269" s="32" t="s">
        <v>392</v>
      </c>
      <c r="J269" s="59"/>
      <c r="K269" s="25"/>
      <c r="L269" s="60"/>
      <c r="M269" s="60"/>
      <c r="N269" s="60"/>
      <c r="O269" s="60"/>
    </row>
    <row r="270" spans="1:15" s="43" customFormat="1" ht="20.100000000000001" customHeight="1">
      <c r="A270" s="332"/>
      <c r="B270" s="4">
        <v>1480930</v>
      </c>
      <c r="C270" s="1" t="s">
        <v>383</v>
      </c>
      <c r="D270" s="33" t="s">
        <v>1</v>
      </c>
      <c r="E270" s="2">
        <v>33.5</v>
      </c>
      <c r="F270" s="33">
        <v>25</v>
      </c>
      <c r="G270" s="3">
        <v>0</v>
      </c>
      <c r="H270" s="9">
        <f t="shared" si="18"/>
        <v>0</v>
      </c>
      <c r="I270" s="32" t="s">
        <v>393</v>
      </c>
      <c r="J270" s="59"/>
      <c r="K270" s="25"/>
      <c r="L270" s="60"/>
      <c r="M270" s="60"/>
      <c r="N270" s="60"/>
      <c r="O270" s="60"/>
    </row>
    <row r="271" spans="1:15" s="43" customFormat="1" ht="20.100000000000001" customHeight="1">
      <c r="A271" s="332"/>
      <c r="B271" s="4">
        <v>1480702</v>
      </c>
      <c r="C271" s="1" t="s">
        <v>384</v>
      </c>
      <c r="D271" s="33" t="s">
        <v>1</v>
      </c>
      <c r="E271" s="2">
        <v>36.5</v>
      </c>
      <c r="F271" s="33">
        <v>25</v>
      </c>
      <c r="G271" s="3">
        <v>0</v>
      </c>
      <c r="H271" s="9">
        <f t="shared" si="18"/>
        <v>0</v>
      </c>
      <c r="I271" s="32" t="s">
        <v>394</v>
      </c>
      <c r="J271" s="59"/>
      <c r="K271" s="25"/>
      <c r="L271" s="60"/>
      <c r="M271" s="60"/>
      <c r="N271" s="60"/>
      <c r="O271" s="60"/>
    </row>
    <row r="272" spans="1:15" s="43" customFormat="1" ht="20.100000000000001" customHeight="1">
      <c r="A272" s="332"/>
      <c r="B272" s="4">
        <v>1480703</v>
      </c>
      <c r="C272" s="1" t="s">
        <v>385</v>
      </c>
      <c r="D272" s="33" t="s">
        <v>1</v>
      </c>
      <c r="E272" s="2">
        <v>39.9</v>
      </c>
      <c r="F272" s="2">
        <v>25</v>
      </c>
      <c r="G272" s="3">
        <v>0</v>
      </c>
      <c r="H272" s="9">
        <f t="shared" si="18"/>
        <v>0</v>
      </c>
      <c r="I272" s="32" t="s">
        <v>395</v>
      </c>
      <c r="J272" s="59"/>
      <c r="K272" s="25"/>
      <c r="L272" s="60"/>
      <c r="M272" s="60"/>
      <c r="N272" s="60"/>
      <c r="O272" s="60"/>
    </row>
    <row r="273" spans="1:15" s="43" customFormat="1" ht="20.100000000000001" customHeight="1">
      <c r="A273" s="332"/>
      <c r="B273" s="4">
        <v>1480847</v>
      </c>
      <c r="C273" s="1" t="s">
        <v>386</v>
      </c>
      <c r="D273" s="33" t="s">
        <v>1</v>
      </c>
      <c r="E273" s="2">
        <v>42.4</v>
      </c>
      <c r="F273" s="33">
        <v>25</v>
      </c>
      <c r="G273" s="3">
        <v>0</v>
      </c>
      <c r="H273" s="9">
        <f t="shared" si="18"/>
        <v>0</v>
      </c>
      <c r="I273" s="32" t="s">
        <v>396</v>
      </c>
      <c r="J273" s="59"/>
      <c r="K273" s="25"/>
      <c r="L273" s="60"/>
      <c r="M273" s="60"/>
      <c r="N273" s="60"/>
      <c r="O273" s="60"/>
    </row>
    <row r="274" spans="1:15" s="43" customFormat="1" ht="20.100000000000001" customHeight="1">
      <c r="A274" s="332"/>
      <c r="B274" s="4">
        <v>1480704</v>
      </c>
      <c r="C274" s="35" t="s">
        <v>387</v>
      </c>
      <c r="D274" s="34" t="s">
        <v>1</v>
      </c>
      <c r="E274" s="55">
        <v>45.3</v>
      </c>
      <c r="F274" s="55">
        <v>25</v>
      </c>
      <c r="G274" s="5">
        <v>0</v>
      </c>
      <c r="H274" s="9">
        <f t="shared" si="18"/>
        <v>0</v>
      </c>
      <c r="I274" s="32" t="s">
        <v>397</v>
      </c>
      <c r="J274" s="59"/>
      <c r="K274" s="25"/>
      <c r="L274" s="60"/>
      <c r="M274" s="60"/>
      <c r="N274" s="60"/>
      <c r="O274" s="60"/>
    </row>
    <row r="275" spans="1:15" s="43" customFormat="1" ht="20.100000000000001" customHeight="1">
      <c r="A275" s="332"/>
      <c r="B275" s="14"/>
      <c r="C275" s="14"/>
      <c r="D275" s="73"/>
      <c r="E275" s="74"/>
      <c r="F275" s="88" t="s">
        <v>188</v>
      </c>
      <c r="G275" s="88">
        <f>SUM(G265:G274)</f>
        <v>0</v>
      </c>
      <c r="H275" s="89">
        <f>SUM(H265:H274)</f>
        <v>0</v>
      </c>
      <c r="I275" s="102"/>
      <c r="J275" s="14"/>
      <c r="K275" s="28"/>
      <c r="L275" s="36"/>
      <c r="M275" s="36"/>
      <c r="N275" s="36"/>
      <c r="O275" s="36"/>
    </row>
    <row r="276" spans="1:15" s="43" customFormat="1" ht="30" customHeight="1">
      <c r="A276" s="332"/>
      <c r="B276" s="14" t="s">
        <v>3</v>
      </c>
      <c r="C276" s="299" t="s">
        <v>914</v>
      </c>
      <c r="D276" s="24" t="s">
        <v>4</v>
      </c>
      <c r="E276" s="53" t="s">
        <v>7</v>
      </c>
      <c r="F276" s="19" t="s">
        <v>9</v>
      </c>
      <c r="G276" s="20" t="s">
        <v>5</v>
      </c>
      <c r="H276" s="7" t="s">
        <v>2</v>
      </c>
      <c r="I276" s="7" t="s">
        <v>0</v>
      </c>
      <c r="J276" s="77" t="s">
        <v>65</v>
      </c>
      <c r="K276" s="208"/>
      <c r="L276" s="207"/>
      <c r="M276" s="207"/>
      <c r="N276" s="207"/>
      <c r="O276" s="207"/>
    </row>
    <row r="277" spans="1:15" s="43" customFormat="1" ht="20.100000000000001" customHeight="1">
      <c r="A277" s="332"/>
      <c r="B277" s="2" t="s">
        <v>300</v>
      </c>
      <c r="C277" s="35" t="s">
        <v>915</v>
      </c>
      <c r="D277" s="2" t="s">
        <v>1</v>
      </c>
      <c r="E277" s="55"/>
      <c r="F277" s="55"/>
      <c r="G277" s="5">
        <v>0</v>
      </c>
      <c r="H277" s="9">
        <f>E277*G277</f>
        <v>0</v>
      </c>
      <c r="I277" s="32" t="s">
        <v>919</v>
      </c>
      <c r="J277" s="59"/>
      <c r="K277" s="25"/>
      <c r="L277" s="60"/>
      <c r="M277" s="60"/>
      <c r="N277" s="60"/>
      <c r="O277" s="60"/>
    </row>
    <row r="278" spans="1:15" s="43" customFormat="1" ht="20.100000000000001" customHeight="1">
      <c r="A278" s="332"/>
      <c r="B278" s="2" t="s">
        <v>300</v>
      </c>
      <c r="C278" s="35" t="s">
        <v>916</v>
      </c>
      <c r="D278" s="2" t="s">
        <v>1</v>
      </c>
      <c r="E278" s="55"/>
      <c r="F278" s="55"/>
      <c r="G278" s="5">
        <v>0</v>
      </c>
      <c r="H278" s="9">
        <f t="shared" ref="H278:H279" si="19">E278*G278</f>
        <v>0</v>
      </c>
      <c r="I278" s="32" t="s">
        <v>918</v>
      </c>
      <c r="J278" s="59"/>
      <c r="K278" s="25"/>
      <c r="L278" s="60"/>
      <c r="M278" s="60"/>
      <c r="N278" s="60"/>
      <c r="O278" s="60"/>
    </row>
    <row r="279" spans="1:15" s="43" customFormat="1" ht="20.100000000000001" customHeight="1">
      <c r="A279" s="332"/>
      <c r="B279" s="2" t="s">
        <v>300</v>
      </c>
      <c r="C279" s="35" t="s">
        <v>917</v>
      </c>
      <c r="D279" s="2" t="s">
        <v>1</v>
      </c>
      <c r="E279" s="55"/>
      <c r="F279" s="55"/>
      <c r="G279" s="5">
        <v>0</v>
      </c>
      <c r="H279" s="9">
        <f t="shared" si="19"/>
        <v>0</v>
      </c>
      <c r="I279" s="32" t="s">
        <v>929</v>
      </c>
      <c r="J279" s="59"/>
      <c r="K279" s="25"/>
      <c r="L279" s="60"/>
      <c r="M279" s="60"/>
      <c r="N279" s="60"/>
      <c r="O279" s="60"/>
    </row>
    <row r="280" spans="1:15" s="43" customFormat="1" ht="20.100000000000001" customHeight="1" thickBot="1">
      <c r="A280" s="328"/>
      <c r="B280" s="9"/>
      <c r="C280" s="36"/>
      <c r="D280" s="28"/>
      <c r="E280" s="28"/>
      <c r="F280" s="28"/>
      <c r="G280" s="22">
        <f>SUM(G277:G279)</f>
        <v>0</v>
      </c>
      <c r="H280" s="22">
        <f>SUM(H277:H279)</f>
        <v>0</v>
      </c>
      <c r="I280" s="9"/>
      <c r="J280" s="11"/>
      <c r="K280" s="28"/>
      <c r="L280" s="36"/>
      <c r="M280" s="36"/>
      <c r="N280" s="36"/>
      <c r="O280" s="36"/>
    </row>
    <row r="281" spans="1:15" s="43" customFormat="1" ht="20.100000000000001" customHeight="1">
      <c r="A281" s="327"/>
      <c r="B281" s="14" t="s">
        <v>3</v>
      </c>
      <c r="C281" s="39" t="s">
        <v>422</v>
      </c>
      <c r="D281" s="40" t="s">
        <v>4</v>
      </c>
      <c r="E281" s="56" t="s">
        <v>8</v>
      </c>
      <c r="F281" s="57" t="s">
        <v>9</v>
      </c>
      <c r="G281" s="41" t="s">
        <v>5</v>
      </c>
      <c r="H281" s="23" t="s">
        <v>2</v>
      </c>
      <c r="I281" s="7" t="s">
        <v>0</v>
      </c>
      <c r="J281" s="77" t="s">
        <v>65</v>
      </c>
      <c r="K281" s="208"/>
      <c r="L281" s="207"/>
      <c r="M281" s="207"/>
      <c r="N281" s="207"/>
      <c r="O281" s="207"/>
    </row>
    <row r="282" spans="1:15" s="43" customFormat="1" ht="20.100000000000001" customHeight="1">
      <c r="A282" s="332"/>
      <c r="B282" s="25">
        <v>1480939</v>
      </c>
      <c r="C282" s="60" t="s">
        <v>22</v>
      </c>
      <c r="D282" s="85" t="s">
        <v>6</v>
      </c>
      <c r="E282" s="86">
        <v>2.2000000000000002</v>
      </c>
      <c r="F282" s="86">
        <v>50</v>
      </c>
      <c r="G282" s="91">
        <v>0</v>
      </c>
      <c r="H282" s="90">
        <f>E282*G282</f>
        <v>0</v>
      </c>
      <c r="I282" s="26" t="s">
        <v>42</v>
      </c>
      <c r="J282" s="60"/>
      <c r="K282" s="25"/>
      <c r="L282" s="60"/>
      <c r="M282" s="60"/>
      <c r="N282" s="60"/>
      <c r="O282" s="60"/>
    </row>
    <row r="283" spans="1:15" s="43" customFormat="1" ht="20.100000000000001" customHeight="1">
      <c r="A283" s="332"/>
      <c r="B283" s="25">
        <v>1483094</v>
      </c>
      <c r="C283" s="60" t="s">
        <v>23</v>
      </c>
      <c r="D283" s="85" t="s">
        <v>6</v>
      </c>
      <c r="E283" s="86">
        <v>6.7</v>
      </c>
      <c r="F283" s="86">
        <v>50</v>
      </c>
      <c r="G283" s="91">
        <v>0</v>
      </c>
      <c r="H283" s="90">
        <f>E283*G283</f>
        <v>0</v>
      </c>
      <c r="I283" s="84" t="s">
        <v>43</v>
      </c>
      <c r="J283" s="60"/>
      <c r="K283" s="25"/>
      <c r="L283" s="60"/>
      <c r="M283" s="60"/>
      <c r="N283" s="60"/>
      <c r="O283" s="60"/>
    </row>
    <row r="284" spans="1:15" s="43" customFormat="1" ht="20.100000000000001" customHeight="1">
      <c r="A284" s="332"/>
      <c r="B284" s="25">
        <v>1483079</v>
      </c>
      <c r="C284" s="60" t="s">
        <v>24</v>
      </c>
      <c r="D284" s="85" t="s">
        <v>6</v>
      </c>
      <c r="E284" s="86">
        <v>7.5</v>
      </c>
      <c r="F284" s="86">
        <v>50</v>
      </c>
      <c r="G284" s="91">
        <v>0</v>
      </c>
      <c r="H284" s="90">
        <f>E284*G284</f>
        <v>0</v>
      </c>
      <c r="I284" s="84" t="s">
        <v>44</v>
      </c>
      <c r="J284" s="60"/>
      <c r="K284" s="25"/>
      <c r="L284" s="60"/>
      <c r="M284" s="60"/>
      <c r="N284" s="60"/>
      <c r="O284" s="60"/>
    </row>
    <row r="285" spans="1:15" s="43" customFormat="1" ht="20.100000000000001" customHeight="1">
      <c r="A285" s="332"/>
      <c r="B285" s="28"/>
      <c r="C285" s="36"/>
      <c r="D285" s="94"/>
      <c r="E285" s="92"/>
      <c r="F285" s="93"/>
      <c r="G285" s="22">
        <f>SUM(G282:G284)</f>
        <v>0</v>
      </c>
      <c r="H285" s="22">
        <f>SUM(H282:H284)</f>
        <v>0</v>
      </c>
      <c r="I285" s="90"/>
      <c r="J285" s="36"/>
      <c r="K285" s="28"/>
      <c r="L285" s="36"/>
      <c r="M285" s="36"/>
      <c r="N285" s="36"/>
      <c r="O285" s="36"/>
    </row>
    <row r="286" spans="1:15" s="43" customFormat="1" ht="20.100000000000001" customHeight="1" thickBot="1">
      <c r="A286" s="328"/>
      <c r="B286" s="14" t="s">
        <v>3</v>
      </c>
      <c r="C286" s="42" t="s">
        <v>421</v>
      </c>
      <c r="D286" s="40" t="s">
        <v>4</v>
      </c>
      <c r="E286" s="56" t="s">
        <v>8</v>
      </c>
      <c r="F286" s="57" t="s">
        <v>9</v>
      </c>
      <c r="G286" s="41" t="s">
        <v>5</v>
      </c>
      <c r="H286" s="23" t="s">
        <v>2</v>
      </c>
      <c r="I286" s="7" t="s">
        <v>0</v>
      </c>
      <c r="J286" s="77" t="s">
        <v>65</v>
      </c>
      <c r="K286" s="208"/>
      <c r="L286" s="207"/>
      <c r="M286" s="207"/>
      <c r="N286" s="207"/>
      <c r="O286" s="207"/>
    </row>
    <row r="287" spans="1:15" s="43" customFormat="1" ht="20.100000000000001" customHeight="1">
      <c r="A287" s="327"/>
      <c r="B287" s="25">
        <v>1481373</v>
      </c>
      <c r="C287" s="60" t="s">
        <v>25</v>
      </c>
      <c r="D287" s="85" t="s">
        <v>6</v>
      </c>
      <c r="E287" s="86">
        <v>5.9</v>
      </c>
      <c r="F287" s="86">
        <v>50</v>
      </c>
      <c r="G287" s="91">
        <v>0</v>
      </c>
      <c r="H287" s="90">
        <f t="shared" ref="H287:H292" si="20">E287*G287</f>
        <v>0</v>
      </c>
      <c r="I287" s="84" t="s">
        <v>54</v>
      </c>
      <c r="J287" s="60"/>
      <c r="K287" s="25"/>
      <c r="L287" s="60"/>
      <c r="M287" s="60"/>
      <c r="N287" s="60"/>
      <c r="O287" s="60"/>
    </row>
    <row r="288" spans="1:15" s="43" customFormat="1" ht="20.100000000000001" customHeight="1">
      <c r="A288" s="332"/>
      <c r="B288" s="25">
        <v>1471964</v>
      </c>
      <c r="C288" s="35" t="s">
        <v>26</v>
      </c>
      <c r="D288" s="85" t="s">
        <v>6</v>
      </c>
      <c r="E288" s="86">
        <v>6.7</v>
      </c>
      <c r="F288" s="86">
        <v>50</v>
      </c>
      <c r="G288" s="91">
        <v>0</v>
      </c>
      <c r="H288" s="90">
        <f t="shared" si="20"/>
        <v>0</v>
      </c>
      <c r="I288" s="84" t="s">
        <v>55</v>
      </c>
      <c r="J288" s="60"/>
      <c r="K288" s="25"/>
      <c r="L288" s="60"/>
      <c r="M288" s="60"/>
      <c r="N288" s="60"/>
      <c r="O288" s="60"/>
    </row>
    <row r="289" spans="1:15" s="43" customFormat="1" ht="20.100000000000001" customHeight="1">
      <c r="A289" s="332"/>
      <c r="B289" s="25">
        <v>1481374</v>
      </c>
      <c r="C289" s="35" t="s">
        <v>27</v>
      </c>
      <c r="D289" s="85" t="s">
        <v>6</v>
      </c>
      <c r="E289" s="86">
        <v>7.5</v>
      </c>
      <c r="F289" s="86">
        <v>50</v>
      </c>
      <c r="G289" s="91">
        <v>0</v>
      </c>
      <c r="H289" s="90">
        <f t="shared" si="20"/>
        <v>0</v>
      </c>
      <c r="I289" s="84" t="s">
        <v>56</v>
      </c>
      <c r="J289" s="60"/>
      <c r="K289" s="25"/>
      <c r="L289" s="60"/>
      <c r="M289" s="60"/>
      <c r="N289" s="60"/>
      <c r="O289" s="60"/>
    </row>
    <row r="290" spans="1:15" s="43" customFormat="1" ht="20.100000000000001" customHeight="1">
      <c r="A290" s="332"/>
      <c r="B290" s="25">
        <v>1470729</v>
      </c>
      <c r="C290" s="35" t="s">
        <v>28</v>
      </c>
      <c r="D290" s="85" t="s">
        <v>6</v>
      </c>
      <c r="E290" s="86">
        <v>8.1999999999999993</v>
      </c>
      <c r="F290" s="86">
        <v>50</v>
      </c>
      <c r="G290" s="91">
        <v>0</v>
      </c>
      <c r="H290" s="90">
        <f t="shared" si="20"/>
        <v>0</v>
      </c>
      <c r="I290" s="84" t="s">
        <v>57</v>
      </c>
      <c r="J290" s="60"/>
      <c r="K290" s="25"/>
      <c r="L290" s="60"/>
      <c r="M290" s="60"/>
      <c r="N290" s="60"/>
      <c r="O290" s="60"/>
    </row>
    <row r="291" spans="1:15" s="43" customFormat="1" ht="20.100000000000001" customHeight="1">
      <c r="A291" s="332"/>
      <c r="B291" s="25">
        <v>1480699</v>
      </c>
      <c r="C291" s="35" t="s">
        <v>29</v>
      </c>
      <c r="D291" s="85" t="s">
        <v>6</v>
      </c>
      <c r="E291" s="86">
        <v>9</v>
      </c>
      <c r="F291" s="86">
        <v>50</v>
      </c>
      <c r="G291" s="91">
        <v>0</v>
      </c>
      <c r="H291" s="90">
        <f t="shared" si="20"/>
        <v>0</v>
      </c>
      <c r="I291" s="84" t="s">
        <v>58</v>
      </c>
      <c r="J291" s="60"/>
      <c r="K291" s="25"/>
      <c r="L291" s="60"/>
      <c r="M291" s="60"/>
      <c r="N291" s="60"/>
      <c r="O291" s="60"/>
    </row>
    <row r="292" spans="1:15" s="43" customFormat="1" ht="20.100000000000001" customHeight="1">
      <c r="A292" s="332"/>
      <c r="B292" s="25">
        <v>1424559</v>
      </c>
      <c r="C292" s="35" t="s">
        <v>30</v>
      </c>
      <c r="D292" s="85" t="s">
        <v>6</v>
      </c>
      <c r="E292" s="86">
        <v>10.5</v>
      </c>
      <c r="F292" s="86">
        <v>50</v>
      </c>
      <c r="G292" s="91">
        <v>0</v>
      </c>
      <c r="H292" s="90">
        <f t="shared" si="20"/>
        <v>0</v>
      </c>
      <c r="I292" s="84" t="s">
        <v>59</v>
      </c>
      <c r="J292" s="60"/>
      <c r="K292" s="25"/>
      <c r="L292" s="60"/>
      <c r="M292" s="60"/>
      <c r="N292" s="60"/>
      <c r="O292" s="60"/>
    </row>
    <row r="293" spans="1:15" s="43" customFormat="1" ht="20.100000000000001" customHeight="1" thickBot="1">
      <c r="A293" s="328"/>
      <c r="B293" s="28"/>
      <c r="C293" s="12"/>
      <c r="D293" s="44"/>
      <c r="E293" s="92"/>
      <c r="F293" s="88" t="s">
        <v>188</v>
      </c>
      <c r="G293" s="22">
        <f>SUM(G287:G292)</f>
        <v>0</v>
      </c>
      <c r="H293" s="22">
        <f>SUM(H287:H292)</f>
        <v>0</v>
      </c>
      <c r="I293" s="90"/>
      <c r="J293" s="36"/>
      <c r="K293" s="28"/>
      <c r="L293" s="36"/>
      <c r="M293" s="36"/>
      <c r="N293" s="36"/>
      <c r="O293" s="36"/>
    </row>
    <row r="294" spans="1:15" s="43" customFormat="1" ht="20.100000000000001" customHeight="1">
      <c r="A294" s="327"/>
      <c r="B294" s="14" t="s">
        <v>3</v>
      </c>
      <c r="C294" s="42" t="s">
        <v>420</v>
      </c>
      <c r="D294" s="40" t="s">
        <v>4</v>
      </c>
      <c r="E294" s="56" t="s">
        <v>8</v>
      </c>
      <c r="F294" s="57" t="s">
        <v>9</v>
      </c>
      <c r="G294" s="41" t="s">
        <v>5</v>
      </c>
      <c r="H294" s="23" t="s">
        <v>2</v>
      </c>
      <c r="I294" s="7" t="s">
        <v>0</v>
      </c>
      <c r="J294" s="77" t="s">
        <v>65</v>
      </c>
      <c r="K294" s="208"/>
      <c r="L294" s="207"/>
      <c r="M294" s="207"/>
      <c r="N294" s="207"/>
      <c r="O294" s="207"/>
    </row>
    <row r="295" spans="1:15" s="43" customFormat="1" ht="20.100000000000001" customHeight="1">
      <c r="A295" s="332"/>
      <c r="B295" s="25">
        <v>1471729</v>
      </c>
      <c r="C295" s="35" t="s">
        <v>398</v>
      </c>
      <c r="D295" s="52" t="s">
        <v>6</v>
      </c>
      <c r="E295" s="86">
        <v>5.74</v>
      </c>
      <c r="F295" s="86">
        <v>50</v>
      </c>
      <c r="G295" s="91">
        <v>0</v>
      </c>
      <c r="H295" s="90">
        <f>E295*G295</f>
        <v>0</v>
      </c>
      <c r="I295" s="84" t="s">
        <v>415</v>
      </c>
      <c r="J295" s="60"/>
      <c r="K295" s="25"/>
      <c r="L295" s="60"/>
      <c r="M295" s="60"/>
      <c r="N295" s="60"/>
      <c r="O295" s="60"/>
    </row>
    <row r="296" spans="1:15" s="43" customFormat="1" ht="20.100000000000001" customHeight="1">
      <c r="A296" s="332"/>
      <c r="B296" s="25">
        <v>1481728</v>
      </c>
      <c r="C296" s="35" t="s">
        <v>399</v>
      </c>
      <c r="D296" s="52" t="s">
        <v>6</v>
      </c>
      <c r="E296" s="86">
        <v>6.46</v>
      </c>
      <c r="F296" s="86">
        <v>50</v>
      </c>
      <c r="G296" s="91">
        <v>0</v>
      </c>
      <c r="H296" s="90">
        <f>E296*G296</f>
        <v>0</v>
      </c>
      <c r="I296" s="84" t="s">
        <v>416</v>
      </c>
      <c r="J296" s="60"/>
      <c r="K296" s="25"/>
      <c r="L296" s="60"/>
      <c r="M296" s="60"/>
      <c r="N296" s="60"/>
      <c r="O296" s="60"/>
    </row>
    <row r="297" spans="1:15" s="43" customFormat="1" ht="20.100000000000001" customHeight="1">
      <c r="A297" s="332"/>
      <c r="B297" s="25">
        <v>1481730</v>
      </c>
      <c r="C297" s="35" t="s">
        <v>400</v>
      </c>
      <c r="D297" s="52" t="s">
        <v>6</v>
      </c>
      <c r="E297" s="86">
        <v>7.18</v>
      </c>
      <c r="F297" s="86">
        <v>50</v>
      </c>
      <c r="G297" s="91">
        <v>0</v>
      </c>
      <c r="H297" s="90">
        <f>E297*G297</f>
        <v>0</v>
      </c>
      <c r="I297" s="84" t="s">
        <v>417</v>
      </c>
      <c r="J297" s="60"/>
      <c r="K297" s="25"/>
      <c r="L297" s="60"/>
      <c r="M297" s="60"/>
      <c r="N297" s="60"/>
      <c r="O297" s="60"/>
    </row>
    <row r="298" spans="1:15" s="43" customFormat="1" ht="20.100000000000001" customHeight="1">
      <c r="A298" s="332"/>
      <c r="B298" s="25">
        <v>1481731</v>
      </c>
      <c r="C298" s="35" t="s">
        <v>401</v>
      </c>
      <c r="D298" s="52" t="s">
        <v>6</v>
      </c>
      <c r="E298" s="86">
        <v>7.9</v>
      </c>
      <c r="F298" s="86">
        <v>50</v>
      </c>
      <c r="G298" s="91">
        <v>0</v>
      </c>
      <c r="H298" s="90">
        <f>E298*G298</f>
        <v>0</v>
      </c>
      <c r="I298" s="84" t="s">
        <v>418</v>
      </c>
      <c r="J298" s="60"/>
      <c r="K298" s="25"/>
      <c r="L298" s="60"/>
      <c r="M298" s="60"/>
      <c r="N298" s="60"/>
      <c r="O298" s="60"/>
    </row>
    <row r="299" spans="1:15" s="43" customFormat="1" ht="20.100000000000001" customHeight="1" thickBot="1">
      <c r="A299" s="328"/>
      <c r="B299" s="118">
        <v>1481732</v>
      </c>
      <c r="C299" s="63" t="s">
        <v>402</v>
      </c>
      <c r="D299" s="202" t="s">
        <v>6</v>
      </c>
      <c r="E299" s="121">
        <v>8.6199999999999992</v>
      </c>
      <c r="F299" s="121">
        <v>50</v>
      </c>
      <c r="G299" s="195">
        <v>0</v>
      </c>
      <c r="H299" s="133">
        <f>E299*G299</f>
        <v>0</v>
      </c>
      <c r="I299" s="135" t="s">
        <v>419</v>
      </c>
      <c r="J299" s="119"/>
      <c r="K299" s="25"/>
      <c r="L299" s="60"/>
      <c r="M299" s="60"/>
      <c r="N299" s="60"/>
      <c r="O299" s="60"/>
    </row>
    <row r="300" spans="1:15" s="43" customFormat="1" ht="20.100000000000001" customHeight="1">
      <c r="A300" s="327"/>
      <c r="B300" s="28"/>
      <c r="C300" s="12"/>
      <c r="D300" s="44"/>
      <c r="E300" s="92"/>
      <c r="F300" s="88" t="s">
        <v>188</v>
      </c>
      <c r="G300" s="22">
        <f>SUM(G295:G299)</f>
        <v>0</v>
      </c>
      <c r="H300" s="319">
        <f>SUM(H295:H299)</f>
        <v>0</v>
      </c>
      <c r="I300" s="90"/>
      <c r="J300" s="36"/>
      <c r="K300" s="28"/>
      <c r="L300" s="36"/>
      <c r="M300" s="36"/>
      <c r="N300" s="36"/>
      <c r="O300" s="36"/>
    </row>
    <row r="301" spans="1:15" s="43" customFormat="1" ht="20.100000000000001" customHeight="1">
      <c r="A301" s="332"/>
      <c r="B301" s="14" t="s">
        <v>3</v>
      </c>
      <c r="C301" s="42" t="s">
        <v>423</v>
      </c>
      <c r="D301" s="45" t="s">
        <v>4</v>
      </c>
      <c r="E301" s="56" t="s">
        <v>8</v>
      </c>
      <c r="F301" s="57" t="s">
        <v>9</v>
      </c>
      <c r="G301" s="41" t="s">
        <v>5</v>
      </c>
      <c r="H301" s="23" t="s">
        <v>2</v>
      </c>
      <c r="I301" s="7" t="s">
        <v>0</v>
      </c>
      <c r="J301" s="77" t="s">
        <v>65</v>
      </c>
      <c r="K301" s="208"/>
      <c r="L301" s="207"/>
      <c r="M301" s="207"/>
      <c r="N301" s="207"/>
      <c r="O301" s="207"/>
    </row>
    <row r="302" spans="1:15" s="43" customFormat="1" ht="20.100000000000001" customHeight="1">
      <c r="A302" s="332"/>
      <c r="B302" s="25">
        <v>1481070</v>
      </c>
      <c r="C302" s="46" t="s">
        <v>31</v>
      </c>
      <c r="D302" s="85" t="s">
        <v>6</v>
      </c>
      <c r="E302" s="86">
        <v>11.7</v>
      </c>
      <c r="F302" s="86">
        <v>50</v>
      </c>
      <c r="G302" s="91">
        <v>0</v>
      </c>
      <c r="H302" s="90">
        <f>E302*G302</f>
        <v>0</v>
      </c>
      <c r="I302" s="84" t="s">
        <v>50</v>
      </c>
      <c r="J302" s="60"/>
      <c r="K302" s="25"/>
      <c r="L302" s="60"/>
      <c r="M302" s="60"/>
      <c r="N302" s="60"/>
      <c r="O302" s="60"/>
    </row>
    <row r="303" spans="1:15" s="43" customFormat="1" ht="20.100000000000001" customHeight="1">
      <c r="A303" s="332"/>
      <c r="B303" s="25">
        <v>1480933</v>
      </c>
      <c r="C303" s="1" t="s">
        <v>32</v>
      </c>
      <c r="D303" s="85" t="s">
        <v>6</v>
      </c>
      <c r="E303" s="86">
        <v>13</v>
      </c>
      <c r="F303" s="86">
        <v>50</v>
      </c>
      <c r="G303" s="91">
        <v>0</v>
      </c>
      <c r="H303" s="90">
        <f>E303*G303</f>
        <v>0</v>
      </c>
      <c r="I303" s="84" t="s">
        <v>51</v>
      </c>
      <c r="J303" s="60"/>
      <c r="K303" s="25"/>
      <c r="L303" s="60"/>
      <c r="M303" s="60"/>
      <c r="N303" s="60"/>
      <c r="O303" s="60"/>
    </row>
    <row r="304" spans="1:15" s="43" customFormat="1" ht="20.100000000000001" customHeight="1">
      <c r="A304" s="332"/>
      <c r="B304" s="25">
        <v>1470022</v>
      </c>
      <c r="C304" s="1" t="s">
        <v>33</v>
      </c>
      <c r="D304" s="85" t="s">
        <v>6</v>
      </c>
      <c r="E304" s="86">
        <v>14.3</v>
      </c>
      <c r="F304" s="86">
        <v>50</v>
      </c>
      <c r="G304" s="91">
        <v>0</v>
      </c>
      <c r="H304" s="90">
        <f>E304*G304</f>
        <v>0</v>
      </c>
      <c r="I304" s="84" t="s">
        <v>52</v>
      </c>
      <c r="J304" s="60"/>
      <c r="K304" s="25"/>
      <c r="L304" s="60"/>
      <c r="M304" s="60"/>
      <c r="N304" s="60"/>
      <c r="O304" s="60"/>
    </row>
    <row r="305" spans="1:15" s="43" customFormat="1" ht="20.100000000000001" customHeight="1">
      <c r="A305" s="332"/>
      <c r="B305" s="25">
        <v>1406662</v>
      </c>
      <c r="C305" s="35" t="s">
        <v>34</v>
      </c>
      <c r="D305" s="85" t="s">
        <v>6</v>
      </c>
      <c r="E305" s="86">
        <v>16.899999999999999</v>
      </c>
      <c r="F305" s="86">
        <v>50</v>
      </c>
      <c r="G305" s="91">
        <v>0</v>
      </c>
      <c r="H305" s="90">
        <f>E305*G305</f>
        <v>0</v>
      </c>
      <c r="I305" s="84" t="s">
        <v>53</v>
      </c>
      <c r="J305" s="60"/>
      <c r="K305" s="25"/>
      <c r="L305" s="60"/>
      <c r="M305" s="60"/>
      <c r="N305" s="60"/>
      <c r="O305" s="60"/>
    </row>
    <row r="306" spans="1:15" s="43" customFormat="1" ht="20.100000000000001" customHeight="1" thickBot="1">
      <c r="A306" s="328"/>
      <c r="B306" s="28"/>
      <c r="C306" s="12"/>
      <c r="D306" s="94"/>
      <c r="E306" s="92"/>
      <c r="F306" s="88" t="s">
        <v>188</v>
      </c>
      <c r="G306" s="88">
        <f>SUM(G302:G305)</f>
        <v>0</v>
      </c>
      <c r="H306" s="89">
        <f>SUM(H302:H305)</f>
        <v>0</v>
      </c>
      <c r="I306" s="90"/>
      <c r="J306" s="36"/>
      <c r="K306" s="28"/>
      <c r="L306" s="36"/>
      <c r="M306" s="36"/>
      <c r="N306" s="36"/>
      <c r="O306" s="36"/>
    </row>
    <row r="307" spans="1:15" s="43" customFormat="1" ht="20.100000000000001" customHeight="1">
      <c r="A307" s="327"/>
      <c r="B307" s="14" t="s">
        <v>3</v>
      </c>
      <c r="C307" s="42" t="s">
        <v>425</v>
      </c>
      <c r="D307" s="18" t="s">
        <v>4</v>
      </c>
      <c r="E307" s="19" t="s">
        <v>8</v>
      </c>
      <c r="F307" s="19" t="s">
        <v>9</v>
      </c>
      <c r="G307" s="20" t="s">
        <v>5</v>
      </c>
      <c r="H307" s="7" t="s">
        <v>2</v>
      </c>
      <c r="I307" s="7" t="s">
        <v>0</v>
      </c>
      <c r="J307" s="77" t="s">
        <v>65</v>
      </c>
      <c r="K307" s="208"/>
      <c r="L307" s="207"/>
      <c r="M307" s="207"/>
      <c r="N307" s="207"/>
      <c r="O307" s="207"/>
    </row>
    <row r="308" spans="1:15" s="43" customFormat="1" ht="20.100000000000001" customHeight="1">
      <c r="A308" s="332"/>
      <c r="B308" s="160">
        <v>1481733</v>
      </c>
      <c r="C308" s="46" t="s">
        <v>403</v>
      </c>
      <c r="D308" s="85" t="s">
        <v>6</v>
      </c>
      <c r="E308" s="86">
        <v>11.2</v>
      </c>
      <c r="F308" s="86">
        <v>50</v>
      </c>
      <c r="G308" s="91">
        <v>0</v>
      </c>
      <c r="H308" s="90">
        <f t="shared" ref="H308:H313" si="21">E308*G308</f>
        <v>0</v>
      </c>
      <c r="I308" s="84" t="s">
        <v>413</v>
      </c>
      <c r="J308" s="60"/>
      <c r="K308" s="25"/>
      <c r="L308" s="60"/>
      <c r="M308" s="60"/>
      <c r="N308" s="60"/>
      <c r="O308" s="60"/>
    </row>
    <row r="309" spans="1:15" s="43" customFormat="1" ht="20.100000000000001" customHeight="1">
      <c r="A309" s="332"/>
      <c r="B309" s="160">
        <v>1481734</v>
      </c>
      <c r="C309" s="1" t="s">
        <v>404</v>
      </c>
      <c r="D309" s="85" t="s">
        <v>6</v>
      </c>
      <c r="E309" s="86">
        <v>11.57</v>
      </c>
      <c r="F309" s="86">
        <v>50</v>
      </c>
      <c r="G309" s="91">
        <v>0</v>
      </c>
      <c r="H309" s="90">
        <f t="shared" si="21"/>
        <v>0</v>
      </c>
      <c r="I309" s="84" t="s">
        <v>409</v>
      </c>
      <c r="J309" s="60"/>
      <c r="K309" s="25"/>
      <c r="L309" s="60"/>
      <c r="M309" s="60"/>
      <c r="N309" s="60"/>
      <c r="O309" s="60"/>
    </row>
    <row r="310" spans="1:15" s="43" customFormat="1" ht="20.100000000000001" customHeight="1">
      <c r="A310" s="332"/>
      <c r="B310" s="160">
        <v>1481735</v>
      </c>
      <c r="C310" s="1" t="s">
        <v>405</v>
      </c>
      <c r="D310" s="85" t="s">
        <v>6</v>
      </c>
      <c r="E310" s="86">
        <v>12.62</v>
      </c>
      <c r="F310" s="86">
        <v>50</v>
      </c>
      <c r="G310" s="91">
        <v>0</v>
      </c>
      <c r="H310" s="90">
        <f t="shared" si="21"/>
        <v>0</v>
      </c>
      <c r="I310" s="84" t="s">
        <v>410</v>
      </c>
      <c r="J310" s="60"/>
      <c r="K310" s="25"/>
      <c r="L310" s="60"/>
      <c r="M310" s="60"/>
      <c r="N310" s="60"/>
      <c r="O310" s="60"/>
    </row>
    <row r="311" spans="1:15" s="43" customFormat="1" ht="20.100000000000001" customHeight="1">
      <c r="A311" s="332"/>
      <c r="B311" s="160">
        <v>1481736</v>
      </c>
      <c r="C311" s="1" t="s">
        <v>406</v>
      </c>
      <c r="D311" s="85" t="s">
        <v>6</v>
      </c>
      <c r="E311" s="86">
        <v>13.89</v>
      </c>
      <c r="F311" s="86">
        <v>50</v>
      </c>
      <c r="G311" s="91">
        <v>0</v>
      </c>
      <c r="H311" s="90">
        <f t="shared" si="21"/>
        <v>0</v>
      </c>
      <c r="I311" s="84" t="s">
        <v>411</v>
      </c>
      <c r="J311" s="60"/>
      <c r="K311" s="25"/>
      <c r="L311" s="60"/>
      <c r="M311" s="60"/>
      <c r="N311" s="60"/>
      <c r="O311" s="60"/>
    </row>
    <row r="312" spans="1:15" s="43" customFormat="1" ht="20.100000000000001" customHeight="1">
      <c r="A312" s="332"/>
      <c r="B312" s="25">
        <v>1481737</v>
      </c>
      <c r="C312" s="1" t="s">
        <v>407</v>
      </c>
      <c r="D312" s="85" t="s">
        <v>6</v>
      </c>
      <c r="E312" s="86">
        <v>15.42</v>
      </c>
      <c r="F312" s="86">
        <v>50</v>
      </c>
      <c r="G312" s="91">
        <v>0</v>
      </c>
      <c r="H312" s="90">
        <f t="shared" si="21"/>
        <v>0</v>
      </c>
      <c r="I312" s="84" t="s">
        <v>412</v>
      </c>
      <c r="J312" s="60"/>
      <c r="K312" s="25"/>
      <c r="L312" s="60"/>
      <c r="M312" s="60"/>
      <c r="N312" s="60"/>
      <c r="O312" s="60"/>
    </row>
    <row r="313" spans="1:15" s="43" customFormat="1" ht="20.100000000000001" customHeight="1">
      <c r="A313" s="332"/>
      <c r="B313" s="25">
        <v>1483054</v>
      </c>
      <c r="C313" s="35" t="s">
        <v>408</v>
      </c>
      <c r="D313" s="201" t="s">
        <v>6</v>
      </c>
      <c r="E313" s="98">
        <v>16.71</v>
      </c>
      <c r="F313" s="98">
        <v>50</v>
      </c>
      <c r="G313" s="196">
        <v>0</v>
      </c>
      <c r="H313" s="90">
        <f t="shared" si="21"/>
        <v>0</v>
      </c>
      <c r="I313" s="103" t="s">
        <v>414</v>
      </c>
      <c r="J313" s="62"/>
      <c r="K313" s="25"/>
      <c r="L313" s="60"/>
      <c r="M313" s="60"/>
      <c r="N313" s="60"/>
      <c r="O313" s="60"/>
    </row>
    <row r="314" spans="1:15" s="43" customFormat="1" ht="20.100000000000001" customHeight="1" thickBot="1">
      <c r="A314" s="328"/>
      <c r="B314" s="28"/>
      <c r="C314" s="12"/>
      <c r="D314" s="44"/>
      <c r="E314" s="92"/>
      <c r="F314" s="88" t="s">
        <v>188</v>
      </c>
      <c r="G314" s="22">
        <f>SUM(G308:G313)</f>
        <v>0</v>
      </c>
      <c r="H314" s="22">
        <f>SUM(H308:H313)</f>
        <v>0</v>
      </c>
      <c r="I314" s="90"/>
      <c r="J314" s="36"/>
      <c r="K314" s="28"/>
      <c r="L314" s="36"/>
      <c r="M314" s="36"/>
      <c r="N314" s="36"/>
      <c r="O314" s="36"/>
    </row>
    <row r="315" spans="1:15" s="43" customFormat="1" ht="20.100000000000001" customHeight="1">
      <c r="A315" s="327"/>
      <c r="B315" s="14" t="s">
        <v>3</v>
      </c>
      <c r="C315" s="42" t="s">
        <v>156</v>
      </c>
      <c r="D315" s="18" t="s">
        <v>4</v>
      </c>
      <c r="E315" s="19" t="s">
        <v>8</v>
      </c>
      <c r="F315" s="57" t="s">
        <v>9</v>
      </c>
      <c r="G315" s="20" t="s">
        <v>5</v>
      </c>
      <c r="H315" s="7" t="s">
        <v>2</v>
      </c>
      <c r="I315" s="23" t="s">
        <v>0</v>
      </c>
      <c r="J315" s="176" t="s">
        <v>65</v>
      </c>
      <c r="K315" s="208"/>
      <c r="L315" s="207"/>
      <c r="M315" s="207"/>
      <c r="N315" s="207"/>
      <c r="O315" s="207"/>
    </row>
    <row r="316" spans="1:15" s="43" customFormat="1" ht="20.100000000000001" customHeight="1">
      <c r="A316" s="332"/>
      <c r="B316" s="25">
        <v>1479937</v>
      </c>
      <c r="C316" s="1" t="s">
        <v>159</v>
      </c>
      <c r="D316" s="85" t="s">
        <v>6</v>
      </c>
      <c r="E316" s="86">
        <v>0.99</v>
      </c>
      <c r="F316" s="86">
        <v>20</v>
      </c>
      <c r="G316" s="91">
        <v>0</v>
      </c>
      <c r="H316" s="90">
        <f>E316*G316</f>
        <v>0</v>
      </c>
      <c r="I316" s="32" t="s">
        <v>158</v>
      </c>
      <c r="J316" s="187"/>
      <c r="K316" s="25"/>
      <c r="L316" s="60"/>
      <c r="M316" s="60"/>
      <c r="N316" s="60"/>
      <c r="O316" s="60"/>
    </row>
    <row r="317" spans="1:15" s="43" customFormat="1" ht="20.100000000000001" customHeight="1">
      <c r="A317" s="332"/>
      <c r="B317" s="25">
        <v>1479938</v>
      </c>
      <c r="C317" s="1" t="s">
        <v>160</v>
      </c>
      <c r="D317" s="85" t="s">
        <v>6</v>
      </c>
      <c r="E317" s="86">
        <v>1.095</v>
      </c>
      <c r="F317" s="86">
        <v>20</v>
      </c>
      <c r="G317" s="91">
        <v>0</v>
      </c>
      <c r="H317" s="90">
        <f>E317*G317</f>
        <v>0</v>
      </c>
      <c r="I317" s="32" t="s">
        <v>163</v>
      </c>
      <c r="J317" s="187"/>
      <c r="K317" s="25"/>
      <c r="L317" s="60"/>
      <c r="M317" s="60"/>
      <c r="N317" s="60"/>
      <c r="O317" s="60"/>
    </row>
    <row r="318" spans="1:15" s="43" customFormat="1" ht="20.100000000000001" customHeight="1">
      <c r="A318" s="332"/>
      <c r="B318" s="25">
        <v>1479939</v>
      </c>
      <c r="C318" s="1" t="s">
        <v>161</v>
      </c>
      <c r="D318" s="85" t="s">
        <v>6</v>
      </c>
      <c r="E318" s="86">
        <v>1.294</v>
      </c>
      <c r="F318" s="86">
        <v>20</v>
      </c>
      <c r="G318" s="91">
        <v>0</v>
      </c>
      <c r="H318" s="90">
        <f>E318*G318</f>
        <v>0</v>
      </c>
      <c r="I318" s="32" t="s">
        <v>164</v>
      </c>
      <c r="J318" s="187"/>
      <c r="K318" s="25"/>
      <c r="L318" s="60"/>
      <c r="M318" s="60"/>
      <c r="N318" s="60"/>
      <c r="O318" s="60"/>
    </row>
    <row r="319" spans="1:15" s="43" customFormat="1" ht="20.100000000000001" customHeight="1" thickBot="1">
      <c r="A319" s="328"/>
      <c r="B319" s="14"/>
      <c r="C319" s="14"/>
      <c r="D319" s="73"/>
      <c r="E319" s="74"/>
      <c r="F319" s="88" t="s">
        <v>188</v>
      </c>
      <c r="G319" s="88">
        <f>SUM(G316:G318)</f>
        <v>0</v>
      </c>
      <c r="H319" s="89">
        <f>SUM(H316:H318)</f>
        <v>0</v>
      </c>
      <c r="I319" s="144"/>
      <c r="J319" s="181"/>
      <c r="K319" s="28"/>
      <c r="L319" s="36"/>
      <c r="M319" s="36"/>
      <c r="N319" s="36"/>
      <c r="O319" s="36"/>
    </row>
    <row r="320" spans="1:15" s="43" customFormat="1" ht="20.100000000000001" customHeight="1">
      <c r="A320" s="327"/>
      <c r="B320" s="14" t="s">
        <v>3</v>
      </c>
      <c r="C320" s="42" t="s">
        <v>41</v>
      </c>
      <c r="D320" s="45" t="s">
        <v>4</v>
      </c>
      <c r="E320" s="56" t="s">
        <v>8</v>
      </c>
      <c r="F320" s="57" t="s">
        <v>9</v>
      </c>
      <c r="G320" s="41" t="s">
        <v>5</v>
      </c>
      <c r="H320" s="23" t="s">
        <v>2</v>
      </c>
      <c r="I320" s="7" t="s">
        <v>0</v>
      </c>
      <c r="J320" s="77" t="s">
        <v>65</v>
      </c>
      <c r="K320" s="208"/>
      <c r="L320" s="207"/>
      <c r="M320" s="207"/>
      <c r="N320" s="207"/>
      <c r="O320" s="207"/>
    </row>
    <row r="321" spans="1:15" s="43" customFormat="1" ht="20.100000000000001" customHeight="1">
      <c r="A321" s="332"/>
      <c r="B321" s="25">
        <v>1483085</v>
      </c>
      <c r="C321" s="1" t="s">
        <v>21</v>
      </c>
      <c r="D321" s="52" t="s">
        <v>6</v>
      </c>
      <c r="E321" s="86">
        <v>6.66</v>
      </c>
      <c r="F321" s="86">
        <v>50</v>
      </c>
      <c r="G321" s="91">
        <v>0</v>
      </c>
      <c r="H321" s="90">
        <f>E321*G321</f>
        <v>0</v>
      </c>
      <c r="I321" s="84" t="s">
        <v>45</v>
      </c>
      <c r="J321" s="60"/>
      <c r="K321" s="25"/>
      <c r="L321" s="60"/>
      <c r="M321" s="60"/>
      <c r="N321" s="60"/>
      <c r="O321" s="60"/>
    </row>
    <row r="322" spans="1:15" s="43" customFormat="1" ht="20.100000000000001" customHeight="1">
      <c r="A322" s="332"/>
      <c r="B322" s="25">
        <v>1483086</v>
      </c>
      <c r="C322" s="1" t="s">
        <v>20</v>
      </c>
      <c r="D322" s="52" t="s">
        <v>6</v>
      </c>
      <c r="E322" s="86">
        <v>8.8800000000000008</v>
      </c>
      <c r="F322" s="86">
        <v>50</v>
      </c>
      <c r="G322" s="91">
        <v>0</v>
      </c>
      <c r="H322" s="90">
        <f>E322*G322</f>
        <v>0</v>
      </c>
      <c r="I322" s="84" t="s">
        <v>46</v>
      </c>
      <c r="J322" s="60"/>
      <c r="K322" s="25"/>
      <c r="L322" s="60"/>
      <c r="M322" s="60"/>
      <c r="N322" s="60"/>
      <c r="O322" s="60"/>
    </row>
    <row r="323" spans="1:15" s="43" customFormat="1" ht="20.100000000000001" customHeight="1" thickBot="1">
      <c r="A323" s="328"/>
      <c r="B323" s="28"/>
      <c r="C323" s="36"/>
      <c r="D323" s="44"/>
      <c r="E323" s="92"/>
      <c r="F323" s="93"/>
      <c r="G323" s="88">
        <f>SUM(G321:G322)</f>
        <v>0</v>
      </c>
      <c r="H323" s="89">
        <f>SUM(H321:H322)</f>
        <v>0</v>
      </c>
      <c r="I323" s="90"/>
      <c r="J323" s="36"/>
      <c r="K323" s="28"/>
      <c r="L323" s="36"/>
      <c r="M323" s="36"/>
      <c r="N323" s="36"/>
      <c r="O323" s="36"/>
    </row>
    <row r="324" spans="1:15" s="43" customFormat="1" ht="20.100000000000001" customHeight="1">
      <c r="A324" s="327"/>
      <c r="B324" s="14" t="s">
        <v>3</v>
      </c>
      <c r="C324" s="51" t="s">
        <v>424</v>
      </c>
      <c r="D324" s="40" t="s">
        <v>4</v>
      </c>
      <c r="E324" s="56" t="s">
        <v>8</v>
      </c>
      <c r="F324" s="57" t="s">
        <v>9</v>
      </c>
      <c r="G324" s="41" t="s">
        <v>5</v>
      </c>
      <c r="H324" s="23" t="s">
        <v>2</v>
      </c>
      <c r="I324" s="7" t="s">
        <v>0</v>
      </c>
      <c r="J324" s="77" t="s">
        <v>65</v>
      </c>
      <c r="K324" s="208"/>
      <c r="L324" s="207"/>
      <c r="M324" s="207"/>
      <c r="N324" s="207"/>
      <c r="O324" s="207"/>
    </row>
    <row r="325" spans="1:15" s="43" customFormat="1" ht="20.100000000000001" customHeight="1">
      <c r="A325" s="332"/>
      <c r="B325" s="25">
        <v>1480995</v>
      </c>
      <c r="C325" s="31" t="s">
        <v>35</v>
      </c>
      <c r="D325" s="85" t="s">
        <v>6</v>
      </c>
      <c r="E325" s="86">
        <v>0.15</v>
      </c>
      <c r="F325" s="86">
        <v>125</v>
      </c>
      <c r="G325" s="91">
        <v>0</v>
      </c>
      <c r="H325" s="90">
        <f>E325*G325</f>
        <v>0</v>
      </c>
      <c r="I325" s="84" t="s">
        <v>47</v>
      </c>
      <c r="J325" s="60"/>
      <c r="K325" s="25"/>
      <c r="L325" s="60"/>
      <c r="M325" s="60"/>
      <c r="N325" s="60"/>
      <c r="O325" s="60"/>
    </row>
    <row r="326" spans="1:15" s="43" customFormat="1" ht="20.100000000000001" customHeight="1">
      <c r="A326" s="332"/>
      <c r="B326" s="25">
        <v>1424549</v>
      </c>
      <c r="C326" s="60" t="s">
        <v>36</v>
      </c>
      <c r="D326" s="85" t="s">
        <v>6</v>
      </c>
      <c r="E326" s="86">
        <v>0.08</v>
      </c>
      <c r="F326" s="86">
        <v>100</v>
      </c>
      <c r="G326" s="91">
        <v>0</v>
      </c>
      <c r="H326" s="90">
        <f t="shared" ref="H326:H330" si="22">E326*G326</f>
        <v>0</v>
      </c>
      <c r="I326" s="84" t="s">
        <v>48</v>
      </c>
      <c r="J326" s="60"/>
      <c r="K326" s="25"/>
      <c r="L326" s="60"/>
      <c r="M326" s="60"/>
      <c r="N326" s="60"/>
      <c r="O326" s="60"/>
    </row>
    <row r="327" spans="1:15" s="43" customFormat="1" ht="20.100000000000001" customHeight="1">
      <c r="A327" s="332"/>
      <c r="B327" s="25">
        <v>1483055</v>
      </c>
      <c r="C327" s="60" t="s">
        <v>37</v>
      </c>
      <c r="D327" s="85" t="s">
        <v>6</v>
      </c>
      <c r="E327" s="86">
        <v>0.16</v>
      </c>
      <c r="F327" s="86">
        <v>100</v>
      </c>
      <c r="G327" s="91">
        <v>0</v>
      </c>
      <c r="H327" s="90">
        <f t="shared" si="22"/>
        <v>0</v>
      </c>
      <c r="I327" s="84" t="s">
        <v>49</v>
      </c>
      <c r="J327" s="60"/>
      <c r="K327" s="25"/>
      <c r="L327" s="60"/>
      <c r="M327" s="60"/>
      <c r="N327" s="60"/>
      <c r="O327" s="60"/>
    </row>
    <row r="328" spans="1:15" s="43" customFormat="1" ht="20.100000000000001" customHeight="1">
      <c r="A328" s="332"/>
      <c r="B328" s="25">
        <v>1483080</v>
      </c>
      <c r="C328" s="60" t="s">
        <v>692</v>
      </c>
      <c r="D328" s="85" t="s">
        <v>6</v>
      </c>
      <c r="E328" s="86">
        <v>0.22</v>
      </c>
      <c r="F328" s="86">
        <v>100</v>
      </c>
      <c r="G328" s="91">
        <v>0</v>
      </c>
      <c r="H328" s="90">
        <f t="shared" si="22"/>
        <v>0</v>
      </c>
      <c r="I328" s="84" t="s">
        <v>695</v>
      </c>
      <c r="J328" s="60"/>
      <c r="K328" s="25"/>
      <c r="L328" s="60"/>
      <c r="M328" s="60"/>
      <c r="N328" s="60"/>
      <c r="O328" s="60"/>
    </row>
    <row r="329" spans="1:15" s="43" customFormat="1" ht="20.100000000000001" customHeight="1">
      <c r="A329" s="332"/>
      <c r="B329" s="25">
        <v>1483087</v>
      </c>
      <c r="C329" s="60" t="s">
        <v>693</v>
      </c>
      <c r="D329" s="85" t="s">
        <v>6</v>
      </c>
      <c r="E329" s="86">
        <v>0.05</v>
      </c>
      <c r="F329" s="86">
        <v>50</v>
      </c>
      <c r="G329" s="91">
        <v>0</v>
      </c>
      <c r="H329" s="90">
        <f t="shared" si="22"/>
        <v>0</v>
      </c>
      <c r="I329" s="84" t="s">
        <v>694</v>
      </c>
      <c r="J329" s="60"/>
      <c r="K329" s="25"/>
      <c r="L329" s="60"/>
      <c r="M329" s="60"/>
      <c r="N329" s="60"/>
      <c r="O329" s="60"/>
    </row>
    <row r="330" spans="1:15" s="43" customFormat="1" ht="20.100000000000001" customHeight="1">
      <c r="A330" s="332"/>
      <c r="B330" s="25">
        <v>0</v>
      </c>
      <c r="C330" s="60" t="s">
        <v>709</v>
      </c>
      <c r="D330" s="85"/>
      <c r="E330" s="86"/>
      <c r="F330" s="86"/>
      <c r="G330" s="91"/>
      <c r="H330" s="90">
        <f t="shared" si="22"/>
        <v>0</v>
      </c>
      <c r="I330" s="84" t="s">
        <v>710</v>
      </c>
      <c r="J330" s="60"/>
      <c r="K330" s="25"/>
      <c r="L330" s="60"/>
      <c r="M330" s="60"/>
      <c r="N330" s="60"/>
      <c r="O330" s="60"/>
    </row>
    <row r="331" spans="1:15" s="43" customFormat="1" ht="20.100000000000001" customHeight="1" thickBot="1">
      <c r="A331" s="328"/>
      <c r="B331" s="28"/>
      <c r="C331" s="36"/>
      <c r="D331" s="94"/>
      <c r="E331" s="92"/>
      <c r="F331" s="88" t="s">
        <v>188</v>
      </c>
      <c r="G331" s="88">
        <f>SUM(G325:G329)</f>
        <v>0</v>
      </c>
      <c r="H331" s="89">
        <f>SUM(H325:H330)</f>
        <v>0</v>
      </c>
      <c r="I331" s="90"/>
      <c r="J331" s="36"/>
      <c r="K331" s="28"/>
      <c r="L331" s="36"/>
      <c r="M331" s="36"/>
      <c r="N331" s="36"/>
      <c r="O331" s="36"/>
    </row>
    <row r="332" spans="1:15" s="43" customFormat="1" ht="20.100000000000001" customHeight="1">
      <c r="A332" s="327"/>
      <c r="B332" s="14" t="s">
        <v>3</v>
      </c>
      <c r="C332" s="51" t="s">
        <v>432</v>
      </c>
      <c r="D332" s="40" t="s">
        <v>4</v>
      </c>
      <c r="E332" s="56" t="s">
        <v>8</v>
      </c>
      <c r="F332" s="57" t="s">
        <v>9</v>
      </c>
      <c r="G332" s="41" t="s">
        <v>5</v>
      </c>
      <c r="H332" s="23" t="s">
        <v>2</v>
      </c>
      <c r="I332" s="7" t="s">
        <v>0</v>
      </c>
      <c r="J332" s="77" t="s">
        <v>65</v>
      </c>
      <c r="K332" s="208"/>
      <c r="L332" s="207"/>
      <c r="M332" s="207"/>
      <c r="N332" s="207"/>
      <c r="O332" s="207"/>
    </row>
    <row r="333" spans="1:15" s="43" customFormat="1" ht="20.100000000000001" customHeight="1">
      <c r="A333" s="332"/>
      <c r="B333" s="25">
        <v>1480574</v>
      </c>
      <c r="C333" s="48" t="s">
        <v>433</v>
      </c>
      <c r="D333" s="85" t="s">
        <v>6</v>
      </c>
      <c r="E333" s="86">
        <v>5.52</v>
      </c>
      <c r="F333" s="95">
        <v>5</v>
      </c>
      <c r="G333" s="216">
        <v>0</v>
      </c>
      <c r="H333" s="82">
        <f>E333*G333</f>
        <v>0</v>
      </c>
      <c r="I333" s="84" t="s">
        <v>436</v>
      </c>
      <c r="J333" s="60"/>
      <c r="K333" s="25"/>
      <c r="L333" s="60"/>
      <c r="M333" s="60"/>
      <c r="N333" s="60"/>
      <c r="O333" s="60"/>
    </row>
    <row r="334" spans="1:15" s="43" customFormat="1" ht="20.100000000000001" customHeight="1">
      <c r="A334" s="332"/>
      <c r="B334" s="25">
        <v>1481647</v>
      </c>
      <c r="C334" s="48" t="s">
        <v>434</v>
      </c>
      <c r="D334" s="85" t="s">
        <v>6</v>
      </c>
      <c r="E334" s="86">
        <v>6.07</v>
      </c>
      <c r="F334" s="95">
        <v>5</v>
      </c>
      <c r="G334" s="216">
        <v>0</v>
      </c>
      <c r="H334" s="82">
        <f>E334*G334</f>
        <v>0</v>
      </c>
      <c r="I334" s="84" t="s">
        <v>437</v>
      </c>
      <c r="J334" s="60"/>
      <c r="K334" s="25"/>
      <c r="L334" s="60"/>
      <c r="M334" s="60"/>
      <c r="N334" s="60"/>
      <c r="O334" s="60"/>
    </row>
    <row r="335" spans="1:15" s="43" customFormat="1" ht="20.100000000000001" customHeight="1">
      <c r="A335" s="332"/>
      <c r="B335" s="25">
        <v>1480576</v>
      </c>
      <c r="C335" s="48" t="s">
        <v>435</v>
      </c>
      <c r="D335" s="85" t="s">
        <v>6</v>
      </c>
      <c r="E335" s="86">
        <v>6.38</v>
      </c>
      <c r="F335" s="95">
        <v>5</v>
      </c>
      <c r="G335" s="216">
        <v>0</v>
      </c>
      <c r="H335" s="82">
        <f>E335*G335</f>
        <v>0</v>
      </c>
      <c r="I335" s="84" t="s">
        <v>438</v>
      </c>
      <c r="J335" s="60"/>
      <c r="K335" s="25"/>
      <c r="L335" s="60"/>
      <c r="M335" s="60"/>
      <c r="N335" s="60"/>
      <c r="O335" s="60"/>
    </row>
    <row r="336" spans="1:15" s="43" customFormat="1" ht="20.100000000000001" customHeight="1" thickBot="1">
      <c r="A336" s="328"/>
      <c r="B336" s="28"/>
      <c r="C336" s="36"/>
      <c r="D336" s="94"/>
      <c r="E336" s="92"/>
      <c r="F336" s="88" t="s">
        <v>188</v>
      </c>
      <c r="G336" s="88">
        <f>SUM(G333:G335)</f>
        <v>0</v>
      </c>
      <c r="H336" s="89">
        <f>SUM(H333:H335)</f>
        <v>0</v>
      </c>
      <c r="I336" s="90"/>
      <c r="J336" s="36"/>
      <c r="K336" s="28"/>
      <c r="L336" s="36"/>
      <c r="M336" s="36"/>
      <c r="N336" s="36"/>
      <c r="O336" s="36"/>
    </row>
    <row r="337" spans="1:15" s="43" customFormat="1" ht="20.100000000000001" customHeight="1">
      <c r="A337" s="327"/>
      <c r="B337" s="14" t="s">
        <v>3</v>
      </c>
      <c r="C337" s="58" t="s">
        <v>465</v>
      </c>
      <c r="D337" s="40" t="s">
        <v>4</v>
      </c>
      <c r="E337" s="56" t="s">
        <v>8</v>
      </c>
      <c r="F337" s="57" t="s">
        <v>9</v>
      </c>
      <c r="G337" s="41" t="s">
        <v>5</v>
      </c>
      <c r="H337" s="23" t="s">
        <v>2</v>
      </c>
      <c r="I337" s="7" t="s">
        <v>0</v>
      </c>
      <c r="J337" s="77" t="s">
        <v>496</v>
      </c>
      <c r="K337" s="28"/>
      <c r="L337" s="36"/>
      <c r="M337" s="36"/>
      <c r="N337" s="36"/>
      <c r="O337" s="36"/>
    </row>
    <row r="338" spans="1:15" s="43" customFormat="1" ht="20.100000000000001" customHeight="1">
      <c r="A338" s="332"/>
      <c r="B338" s="25" t="s">
        <v>459</v>
      </c>
      <c r="C338" s="48" t="s">
        <v>462</v>
      </c>
      <c r="D338" s="85" t="s">
        <v>1</v>
      </c>
      <c r="E338" s="87">
        <v>100</v>
      </c>
      <c r="F338" s="95">
        <v>1</v>
      </c>
      <c r="G338" s="223">
        <v>0</v>
      </c>
      <c r="H338" s="222">
        <f>E338*G338</f>
        <v>0</v>
      </c>
      <c r="I338" s="32" t="s">
        <v>495</v>
      </c>
      <c r="J338" s="84" t="s">
        <v>496</v>
      </c>
      <c r="K338" s="25"/>
      <c r="L338" s="60"/>
      <c r="M338" s="60"/>
      <c r="N338" s="60"/>
      <c r="O338" s="60"/>
    </row>
    <row r="339" spans="1:15" s="43" customFormat="1" ht="20.100000000000001" customHeight="1">
      <c r="A339" s="332"/>
      <c r="B339" s="25" t="s">
        <v>460</v>
      </c>
      <c r="C339" s="48" t="s">
        <v>463</v>
      </c>
      <c r="D339" s="85" t="s">
        <v>1</v>
      </c>
      <c r="E339" s="87">
        <v>130</v>
      </c>
      <c r="F339" s="95">
        <v>1</v>
      </c>
      <c r="G339" s="223">
        <v>0</v>
      </c>
      <c r="H339" s="222">
        <f t="shared" ref="H339:H340" si="23">E339*G339</f>
        <v>0</v>
      </c>
      <c r="I339" s="32" t="s">
        <v>495</v>
      </c>
      <c r="J339" s="60"/>
      <c r="K339" s="25"/>
      <c r="L339" s="60"/>
      <c r="M339" s="60"/>
      <c r="N339" s="60"/>
      <c r="O339" s="60"/>
    </row>
    <row r="340" spans="1:15" s="43" customFormat="1" ht="20.100000000000001" customHeight="1">
      <c r="A340" s="332"/>
      <c r="B340" s="25" t="s">
        <v>461</v>
      </c>
      <c r="C340" s="48" t="s">
        <v>464</v>
      </c>
      <c r="D340" s="85" t="s">
        <v>1</v>
      </c>
      <c r="E340" s="87">
        <v>180</v>
      </c>
      <c r="F340" s="95">
        <v>1</v>
      </c>
      <c r="G340" s="223">
        <v>0</v>
      </c>
      <c r="H340" s="222">
        <f t="shared" si="23"/>
        <v>0</v>
      </c>
      <c r="I340" s="32" t="s">
        <v>495</v>
      </c>
      <c r="J340" s="60"/>
      <c r="K340" s="25"/>
      <c r="L340" s="60"/>
      <c r="M340" s="60"/>
      <c r="N340" s="60"/>
      <c r="O340" s="60"/>
    </row>
    <row r="341" spans="1:15" s="43" customFormat="1" ht="20.100000000000001" customHeight="1" thickBot="1">
      <c r="A341" s="328"/>
      <c r="B341" s="28"/>
      <c r="C341" s="36"/>
      <c r="D341" s="94"/>
      <c r="E341" s="92"/>
      <c r="F341" s="88" t="s">
        <v>188</v>
      </c>
      <c r="G341" s="88">
        <f>SUM(G338:G340)</f>
        <v>0</v>
      </c>
      <c r="H341" s="89">
        <f>SUM(H338:H340)</f>
        <v>0</v>
      </c>
      <c r="I341" s="90"/>
      <c r="J341" s="36"/>
      <c r="K341" s="28"/>
      <c r="L341" s="36"/>
      <c r="M341" s="36"/>
      <c r="N341" s="36"/>
      <c r="O341" s="36"/>
    </row>
    <row r="342" spans="1:15" s="43" customFormat="1" ht="20.100000000000001" customHeight="1">
      <c r="A342" s="327"/>
      <c r="B342" s="14" t="s">
        <v>3</v>
      </c>
      <c r="C342" s="58" t="s">
        <v>458</v>
      </c>
      <c r="D342" s="18" t="s">
        <v>314</v>
      </c>
      <c r="E342" s="81" t="s">
        <v>91</v>
      </c>
      <c r="F342" s="57" t="s">
        <v>9</v>
      </c>
      <c r="G342" s="57" t="s">
        <v>5</v>
      </c>
      <c r="H342" s="23" t="s">
        <v>2</v>
      </c>
      <c r="I342" s="7" t="s">
        <v>445</v>
      </c>
      <c r="J342" s="77" t="s">
        <v>446</v>
      </c>
      <c r="K342" s="77" t="s">
        <v>447</v>
      </c>
      <c r="L342" s="221" t="s">
        <v>448</v>
      </c>
      <c r="M342" s="207"/>
      <c r="N342" s="207"/>
      <c r="O342" s="207"/>
    </row>
    <row r="343" spans="1:15" s="43" customFormat="1" ht="20.100000000000001" customHeight="1">
      <c r="A343" s="332"/>
      <c r="B343" s="25">
        <v>0</v>
      </c>
      <c r="C343" s="48" t="s">
        <v>439</v>
      </c>
      <c r="D343" s="52" t="s">
        <v>1</v>
      </c>
      <c r="E343" s="86">
        <v>0</v>
      </c>
      <c r="F343" s="95">
        <v>1</v>
      </c>
      <c r="G343" s="216">
        <v>0</v>
      </c>
      <c r="H343" s="82">
        <f>E343*G343</f>
        <v>0</v>
      </c>
      <c r="I343" s="84" t="s">
        <v>445</v>
      </c>
      <c r="J343" s="173" t="s">
        <v>446</v>
      </c>
      <c r="K343" s="84" t="s">
        <v>449</v>
      </c>
      <c r="L343" s="173" t="s">
        <v>450</v>
      </c>
      <c r="M343" s="60"/>
      <c r="N343" s="60"/>
      <c r="O343" s="60"/>
    </row>
    <row r="344" spans="1:15" s="43" customFormat="1" ht="20.100000000000001" customHeight="1">
      <c r="A344" s="332"/>
      <c r="B344" s="28"/>
      <c r="C344" s="36"/>
      <c r="D344" s="94"/>
      <c r="E344" s="92"/>
      <c r="F344" s="88" t="s">
        <v>188</v>
      </c>
      <c r="G344" s="88">
        <f>SUM(G343)</f>
        <v>0</v>
      </c>
      <c r="H344" s="89">
        <f>SUM(H343)</f>
        <v>0</v>
      </c>
      <c r="I344" s="90"/>
      <c r="J344" s="36"/>
      <c r="K344" s="28"/>
      <c r="L344" s="36"/>
      <c r="M344" s="36"/>
      <c r="N344" s="36"/>
      <c r="O344" s="36"/>
    </row>
    <row r="345" spans="1:15" s="43" customFormat="1" ht="20.100000000000001" customHeight="1" thickBot="1">
      <c r="A345" s="328"/>
      <c r="B345" s="14" t="s">
        <v>3</v>
      </c>
      <c r="C345" s="58" t="s">
        <v>473</v>
      </c>
      <c r="D345" s="18" t="s">
        <v>314</v>
      </c>
      <c r="E345" s="81" t="s">
        <v>91</v>
      </c>
      <c r="F345" s="19" t="s">
        <v>9</v>
      </c>
      <c r="G345" s="19" t="s">
        <v>5</v>
      </c>
      <c r="H345" s="7" t="s">
        <v>2</v>
      </c>
      <c r="I345" s="7" t="s">
        <v>0</v>
      </c>
      <c r="J345" s="176" t="s">
        <v>65</v>
      </c>
      <c r="K345" s="208"/>
      <c r="L345" s="207"/>
      <c r="M345" s="207"/>
      <c r="N345" s="207"/>
      <c r="O345" s="207"/>
    </row>
    <row r="346" spans="1:15" s="43" customFormat="1" ht="20.100000000000001" customHeight="1">
      <c r="A346" s="327"/>
      <c r="B346" s="25">
        <v>1471704</v>
      </c>
      <c r="C346" s="192" t="s">
        <v>335</v>
      </c>
      <c r="D346" s="87" t="s">
        <v>1</v>
      </c>
      <c r="E346" s="86"/>
      <c r="F346" s="86">
        <v>1</v>
      </c>
      <c r="G346" s="91">
        <v>0</v>
      </c>
      <c r="H346" s="90">
        <f>E346*G346</f>
        <v>0</v>
      </c>
      <c r="I346" s="84" t="s">
        <v>337</v>
      </c>
      <c r="J346" s="184" t="s">
        <v>337</v>
      </c>
      <c r="K346" s="25"/>
      <c r="L346" s="60"/>
      <c r="M346" s="60"/>
      <c r="N346" s="60"/>
      <c r="O346" s="60"/>
    </row>
    <row r="347" spans="1:15" s="43" customFormat="1" ht="20.100000000000001" customHeight="1">
      <c r="A347" s="332"/>
      <c r="B347" s="25">
        <v>1471705</v>
      </c>
      <c r="C347" s="192" t="s">
        <v>336</v>
      </c>
      <c r="D347" s="87" t="s">
        <v>1</v>
      </c>
      <c r="E347" s="87">
        <v>110</v>
      </c>
      <c r="F347" s="86">
        <v>1</v>
      </c>
      <c r="G347" s="91">
        <v>0</v>
      </c>
      <c r="H347" s="90">
        <f>E347*G347</f>
        <v>0</v>
      </c>
      <c r="I347" s="84" t="s">
        <v>337</v>
      </c>
      <c r="J347" s="184" t="s">
        <v>337</v>
      </c>
      <c r="K347" s="25"/>
      <c r="L347" s="60"/>
      <c r="M347" s="60"/>
      <c r="N347" s="60"/>
      <c r="O347" s="60"/>
    </row>
    <row r="348" spans="1:15" s="43" customFormat="1" ht="20.100000000000001" customHeight="1">
      <c r="A348" s="332"/>
      <c r="B348" s="25">
        <v>1479184</v>
      </c>
      <c r="C348" s="192" t="s">
        <v>334</v>
      </c>
      <c r="D348" s="87" t="s">
        <v>1</v>
      </c>
      <c r="E348" s="86"/>
      <c r="F348" s="86">
        <v>1</v>
      </c>
      <c r="G348" s="91">
        <v>0</v>
      </c>
      <c r="H348" s="90">
        <f>E348*G348</f>
        <v>0</v>
      </c>
      <c r="I348" s="84" t="s">
        <v>337</v>
      </c>
      <c r="J348" s="184" t="s">
        <v>337</v>
      </c>
      <c r="K348" s="25"/>
      <c r="L348" s="60"/>
      <c r="M348" s="60"/>
      <c r="N348" s="60"/>
      <c r="O348" s="60"/>
    </row>
    <row r="349" spans="1:15" s="43" customFormat="1" ht="20.100000000000001" customHeight="1">
      <c r="A349" s="332"/>
      <c r="B349" s="28"/>
      <c r="C349" s="36"/>
      <c r="D349" s="94"/>
      <c r="E349" s="92"/>
      <c r="F349" s="88" t="s">
        <v>188</v>
      </c>
      <c r="G349" s="88">
        <f>SUM(G346:G348)</f>
        <v>0</v>
      </c>
      <c r="H349" s="89">
        <f>SUM(H346:H348)</f>
        <v>0</v>
      </c>
      <c r="I349" s="90"/>
      <c r="J349" s="36"/>
      <c r="K349" s="28"/>
      <c r="L349" s="36"/>
      <c r="M349" s="36"/>
      <c r="N349" s="36"/>
      <c r="O349" s="36"/>
    </row>
    <row r="350" spans="1:15" s="43" customFormat="1" ht="20.100000000000001" customHeight="1" thickBot="1">
      <c r="A350" s="328"/>
      <c r="B350" s="14" t="s">
        <v>3</v>
      </c>
      <c r="C350" s="58" t="s">
        <v>456</v>
      </c>
      <c r="D350" s="18" t="s">
        <v>314</v>
      </c>
      <c r="E350" s="81" t="s">
        <v>91</v>
      </c>
      <c r="F350" s="57" t="s">
        <v>9</v>
      </c>
      <c r="G350" s="57" t="s">
        <v>5</v>
      </c>
      <c r="H350" s="23" t="s">
        <v>2</v>
      </c>
      <c r="I350" s="7" t="s">
        <v>457</v>
      </c>
      <c r="J350" s="77" t="s">
        <v>457</v>
      </c>
      <c r="K350" s="77"/>
      <c r="L350" s="207"/>
      <c r="M350" s="207"/>
      <c r="N350" s="207"/>
      <c r="O350" s="207"/>
    </row>
    <row r="351" spans="1:15" s="43" customFormat="1" ht="20.100000000000001" customHeight="1">
      <c r="A351" s="327"/>
      <c r="B351" s="25">
        <v>1479998</v>
      </c>
      <c r="C351" s="48" t="s">
        <v>452</v>
      </c>
      <c r="D351" s="85" t="s">
        <v>1</v>
      </c>
      <c r="E351" s="87"/>
      <c r="F351" s="95">
        <v>1</v>
      </c>
      <c r="G351" s="216">
        <v>0</v>
      </c>
      <c r="H351" s="82">
        <f>E351*G351</f>
        <v>0</v>
      </c>
      <c r="I351" s="84" t="s">
        <v>451</v>
      </c>
      <c r="J351" s="105"/>
      <c r="K351" s="105"/>
      <c r="L351" s="60"/>
      <c r="M351" s="60"/>
      <c r="N351" s="60"/>
      <c r="O351" s="60"/>
    </row>
    <row r="352" spans="1:15" s="43" customFormat="1" ht="20.100000000000001" customHeight="1">
      <c r="A352" s="332"/>
      <c r="B352" s="25">
        <v>1475930</v>
      </c>
      <c r="C352" s="48" t="s">
        <v>453</v>
      </c>
      <c r="D352" s="85" t="s">
        <v>1</v>
      </c>
      <c r="E352" s="87"/>
      <c r="F352" s="95">
        <v>1</v>
      </c>
      <c r="G352" s="216">
        <v>0</v>
      </c>
      <c r="H352" s="82">
        <f t="shared" ref="H352:H354" si="24">E352*G352</f>
        <v>0</v>
      </c>
      <c r="I352" s="84" t="s">
        <v>451</v>
      </c>
      <c r="J352" s="105"/>
      <c r="K352" s="105"/>
      <c r="L352" s="60"/>
      <c r="M352" s="60"/>
      <c r="N352" s="60"/>
      <c r="O352" s="60"/>
    </row>
    <row r="353" spans="1:15" s="43" customFormat="1" ht="20.100000000000001" customHeight="1">
      <c r="A353" s="332"/>
      <c r="B353" s="25">
        <v>1475931</v>
      </c>
      <c r="C353" s="48" t="s">
        <v>454</v>
      </c>
      <c r="D353" s="85" t="s">
        <v>1</v>
      </c>
      <c r="E353" s="87"/>
      <c r="F353" s="95">
        <v>1</v>
      </c>
      <c r="G353" s="216">
        <v>0</v>
      </c>
      <c r="H353" s="82">
        <f t="shared" si="24"/>
        <v>0</v>
      </c>
      <c r="I353" s="84" t="s">
        <v>451</v>
      </c>
      <c r="J353" s="105"/>
      <c r="K353" s="105"/>
      <c r="L353" s="60"/>
      <c r="M353" s="60"/>
      <c r="N353" s="60"/>
      <c r="O353" s="60"/>
    </row>
    <row r="354" spans="1:15" s="43" customFormat="1" ht="20.100000000000001" customHeight="1">
      <c r="A354" s="332"/>
      <c r="B354" s="25">
        <v>1475932</v>
      </c>
      <c r="C354" s="48" t="s">
        <v>455</v>
      </c>
      <c r="D354" s="85" t="s">
        <v>1</v>
      </c>
      <c r="E354" s="87"/>
      <c r="F354" s="95">
        <v>1</v>
      </c>
      <c r="G354" s="216">
        <v>0</v>
      </c>
      <c r="H354" s="82">
        <f t="shared" si="24"/>
        <v>0</v>
      </c>
      <c r="I354" s="84" t="s">
        <v>451</v>
      </c>
      <c r="J354" s="105"/>
      <c r="K354" s="105"/>
      <c r="L354" s="60"/>
      <c r="M354" s="60"/>
      <c r="N354" s="60"/>
      <c r="O354" s="60"/>
    </row>
    <row r="355" spans="1:15" s="43" customFormat="1" ht="20.100000000000001" customHeight="1">
      <c r="A355" s="332"/>
      <c r="B355" s="14"/>
      <c r="C355" s="58"/>
      <c r="D355" s="18"/>
      <c r="E355" s="81"/>
      <c r="F355" s="88" t="s">
        <v>188</v>
      </c>
      <c r="G355" s="88">
        <f>SUM(G351:G354)</f>
        <v>0</v>
      </c>
      <c r="H355" s="89">
        <f>SUM(H351:H354)</f>
        <v>0</v>
      </c>
      <c r="I355" s="102"/>
      <c r="J355" s="14"/>
      <c r="K355" s="14"/>
      <c r="L355" s="36"/>
      <c r="M355" s="36"/>
      <c r="N355" s="36"/>
      <c r="O355" s="36"/>
    </row>
    <row r="356" spans="1:15" s="43" customFormat="1" ht="20.100000000000001" customHeight="1" thickBot="1">
      <c r="A356" s="328"/>
      <c r="B356" s="14" t="s">
        <v>3</v>
      </c>
      <c r="C356" s="58" t="s">
        <v>313</v>
      </c>
      <c r="D356" s="18" t="s">
        <v>314</v>
      </c>
      <c r="E356" s="81" t="s">
        <v>91</v>
      </c>
      <c r="F356" s="57" t="s">
        <v>9</v>
      </c>
      <c r="G356" s="57" t="s">
        <v>5</v>
      </c>
      <c r="H356" s="23" t="s">
        <v>2</v>
      </c>
      <c r="I356" s="7" t="s">
        <v>440</v>
      </c>
      <c r="J356" s="77" t="s">
        <v>321</v>
      </c>
      <c r="K356" s="77"/>
      <c r="L356" s="207"/>
      <c r="M356" s="207"/>
      <c r="N356" s="207"/>
      <c r="O356" s="207"/>
    </row>
    <row r="357" spans="1:15" s="43" customFormat="1" ht="20.100000000000001" customHeight="1">
      <c r="A357" s="235"/>
      <c r="B357" s="25">
        <v>1480061</v>
      </c>
      <c r="C357" s="48" t="s">
        <v>315</v>
      </c>
      <c r="D357" s="100" t="s">
        <v>1</v>
      </c>
      <c r="E357" s="87">
        <v>35.36</v>
      </c>
      <c r="F357" s="95">
        <v>1</v>
      </c>
      <c r="G357" s="78">
        <v>0</v>
      </c>
      <c r="H357" s="82">
        <f t="shared" ref="H357:H362" si="25">E357*G357</f>
        <v>0</v>
      </c>
      <c r="I357" s="84" t="s">
        <v>320</v>
      </c>
      <c r="J357" s="84" t="s">
        <v>444</v>
      </c>
      <c r="K357" s="25"/>
      <c r="L357" s="60"/>
      <c r="M357" s="60"/>
      <c r="N357" s="60"/>
      <c r="O357" s="60"/>
    </row>
    <row r="358" spans="1:15" s="43" customFormat="1" ht="20.100000000000001" customHeight="1" thickBot="1">
      <c r="A358" s="157"/>
      <c r="B358" s="25">
        <v>1480062</v>
      </c>
      <c r="C358" s="119" t="s">
        <v>316</v>
      </c>
      <c r="D358" s="158" t="s">
        <v>1</v>
      </c>
      <c r="E358" s="159">
        <v>50.65</v>
      </c>
      <c r="F358" s="121">
        <v>1</v>
      </c>
      <c r="G358" s="122">
        <v>0</v>
      </c>
      <c r="H358" s="133">
        <f t="shared" si="25"/>
        <v>0</v>
      </c>
      <c r="I358" s="135" t="s">
        <v>322</v>
      </c>
      <c r="J358" s="135" t="s">
        <v>323</v>
      </c>
      <c r="K358" s="118"/>
      <c r="L358" s="119"/>
      <c r="M358" s="119"/>
      <c r="N358" s="119"/>
      <c r="O358" s="119"/>
    </row>
    <row r="359" spans="1:15" s="43" customFormat="1" ht="20.100000000000001" customHeight="1">
      <c r="A359" s="157"/>
      <c r="B359" s="25">
        <v>1479420</v>
      </c>
      <c r="C359" s="49" t="s">
        <v>317</v>
      </c>
      <c r="D359" s="97" t="s">
        <v>1</v>
      </c>
      <c r="E359" s="125">
        <v>47</v>
      </c>
      <c r="F359" s="99">
        <v>1</v>
      </c>
      <c r="G359" s="101">
        <v>0</v>
      </c>
      <c r="H359" s="197">
        <f t="shared" si="25"/>
        <v>0</v>
      </c>
      <c r="I359" s="103" t="s">
        <v>324</v>
      </c>
      <c r="J359" s="103" t="s">
        <v>325</v>
      </c>
      <c r="K359" s="160"/>
      <c r="L359" s="62"/>
      <c r="M359" s="62"/>
      <c r="N359" s="62"/>
      <c r="O359" s="62"/>
    </row>
    <row r="360" spans="1:15" s="43" customFormat="1" ht="20.100000000000001" customHeight="1">
      <c r="A360" s="157"/>
      <c r="B360" s="25">
        <v>1480056</v>
      </c>
      <c r="C360" s="48" t="s">
        <v>318</v>
      </c>
      <c r="D360" s="218" t="s">
        <v>1</v>
      </c>
      <c r="E360" s="219">
        <v>95.54</v>
      </c>
      <c r="F360" s="95">
        <v>1</v>
      </c>
      <c r="G360" s="78">
        <v>0</v>
      </c>
      <c r="H360" s="82">
        <f t="shared" si="25"/>
        <v>0</v>
      </c>
      <c r="I360" s="210" t="s">
        <v>326</v>
      </c>
      <c r="J360" s="210" t="s">
        <v>327</v>
      </c>
      <c r="K360" s="16"/>
      <c r="L360" s="60"/>
      <c r="M360" s="60"/>
      <c r="N360" s="60"/>
      <c r="O360" s="60"/>
    </row>
    <row r="361" spans="1:15" s="43" customFormat="1" ht="20.100000000000001" customHeight="1">
      <c r="A361" s="157"/>
      <c r="B361" s="123" t="s">
        <v>1009</v>
      </c>
      <c r="C361" s="48" t="s">
        <v>998</v>
      </c>
      <c r="D361" s="218" t="s">
        <v>1</v>
      </c>
      <c r="E361" s="219">
        <v>112.45</v>
      </c>
      <c r="F361" s="95">
        <v>1</v>
      </c>
      <c r="G361" s="78">
        <v>0</v>
      </c>
      <c r="H361" s="217">
        <f t="shared" si="25"/>
        <v>0</v>
      </c>
      <c r="I361" s="210" t="s">
        <v>999</v>
      </c>
      <c r="J361" s="210"/>
      <c r="K361" s="16"/>
      <c r="L361" s="209"/>
      <c r="M361" s="60"/>
      <c r="N361" s="60"/>
      <c r="O361" s="60"/>
    </row>
    <row r="362" spans="1:15" s="43" customFormat="1" ht="20.100000000000001" customHeight="1">
      <c r="A362" s="157"/>
      <c r="B362" s="123">
        <v>1480054</v>
      </c>
      <c r="C362" s="60" t="s">
        <v>319</v>
      </c>
      <c r="D362" s="100" t="s">
        <v>1</v>
      </c>
      <c r="E362" s="87">
        <v>228.9</v>
      </c>
      <c r="F362" s="86">
        <v>1</v>
      </c>
      <c r="G362" s="113">
        <v>0</v>
      </c>
      <c r="H362" s="217">
        <f t="shared" si="25"/>
        <v>0</v>
      </c>
      <c r="I362" s="84" t="s">
        <v>328</v>
      </c>
      <c r="J362" s="84" t="s">
        <v>329</v>
      </c>
      <c r="K362" s="25"/>
      <c r="L362" s="209"/>
      <c r="M362" s="60"/>
      <c r="N362" s="60"/>
      <c r="O362" s="60"/>
    </row>
    <row r="363" spans="1:15" s="43" customFormat="1" ht="20.100000000000001" customHeight="1" thickBot="1">
      <c r="A363" s="232"/>
      <c r="B363" s="14"/>
      <c r="C363" s="42"/>
      <c r="D363" s="73"/>
      <c r="E363" s="220"/>
      <c r="F363" s="106" t="s">
        <v>188</v>
      </c>
      <c r="G363" s="106">
        <f>SUM(G357:G362)</f>
        <v>0</v>
      </c>
      <c r="H363" s="89">
        <f>SUM(H357:H362)</f>
        <v>0</v>
      </c>
      <c r="I363" s="144"/>
      <c r="J363" s="211"/>
      <c r="K363" s="212"/>
      <c r="L363" s="36"/>
      <c r="M363" s="36"/>
      <c r="N363" s="36"/>
      <c r="O363" s="36"/>
    </row>
    <row r="364" spans="1:15" s="43" customFormat="1" ht="20.100000000000001" customHeight="1">
      <c r="A364" s="157"/>
      <c r="B364" s="14" t="s">
        <v>3</v>
      </c>
      <c r="C364" s="58" t="s">
        <v>696</v>
      </c>
      <c r="D364" s="18" t="s">
        <v>4</v>
      </c>
      <c r="E364" s="81" t="s">
        <v>91</v>
      </c>
      <c r="F364" s="19" t="s">
        <v>9</v>
      </c>
      <c r="G364" s="19" t="s">
        <v>5</v>
      </c>
      <c r="H364" s="7" t="s">
        <v>2</v>
      </c>
      <c r="I364" s="7" t="s">
        <v>714</v>
      </c>
      <c r="J364" s="176" t="s">
        <v>65</v>
      </c>
      <c r="K364" s="208"/>
      <c r="L364" s="207"/>
      <c r="M364" s="207"/>
      <c r="N364" s="207"/>
      <c r="O364" s="207"/>
    </row>
    <row r="365" spans="1:15" s="43" customFormat="1" ht="20.100000000000001" customHeight="1">
      <c r="A365" s="157"/>
      <c r="B365" s="25">
        <v>1483278</v>
      </c>
      <c r="C365" s="60" t="s">
        <v>700</v>
      </c>
      <c r="D365" s="85" t="s">
        <v>6</v>
      </c>
      <c r="E365" s="125">
        <v>8.68</v>
      </c>
      <c r="F365" s="98">
        <v>4</v>
      </c>
      <c r="G365" s="108">
        <v>0</v>
      </c>
      <c r="H365" s="217">
        <f>E365*G365</f>
        <v>0</v>
      </c>
      <c r="I365" s="103" t="s">
        <v>703</v>
      </c>
      <c r="J365" s="83"/>
      <c r="K365" s="168"/>
      <c r="L365" s="209"/>
      <c r="M365" s="60"/>
      <c r="N365" s="60"/>
      <c r="O365" s="60"/>
    </row>
    <row r="366" spans="1:15" s="43" customFormat="1" ht="20.100000000000001" customHeight="1">
      <c r="A366" s="157"/>
      <c r="B366" s="25">
        <v>1480535</v>
      </c>
      <c r="C366" s="60" t="s">
        <v>701</v>
      </c>
      <c r="D366" s="85" t="s">
        <v>6</v>
      </c>
      <c r="E366" s="125">
        <v>10.199999999999999</v>
      </c>
      <c r="F366" s="98">
        <v>4</v>
      </c>
      <c r="G366" s="108">
        <v>0</v>
      </c>
      <c r="H366" s="217">
        <f t="shared" ref="H366:H370" si="26">E366*G366</f>
        <v>0</v>
      </c>
      <c r="I366" s="103" t="s">
        <v>704</v>
      </c>
      <c r="J366" s="83"/>
      <c r="K366" s="168"/>
      <c r="L366" s="209"/>
      <c r="M366" s="60"/>
      <c r="N366" s="60"/>
      <c r="O366" s="60"/>
    </row>
    <row r="367" spans="1:15" s="43" customFormat="1" ht="19.5" customHeight="1">
      <c r="A367" s="157"/>
      <c r="B367" s="25">
        <v>1473171</v>
      </c>
      <c r="C367" s="60" t="s">
        <v>697</v>
      </c>
      <c r="D367" s="85" t="s">
        <v>6</v>
      </c>
      <c r="E367" s="125">
        <v>13.18</v>
      </c>
      <c r="F367" s="98">
        <v>10</v>
      </c>
      <c r="G367" s="108">
        <v>0</v>
      </c>
      <c r="H367" s="217">
        <f t="shared" si="26"/>
        <v>0</v>
      </c>
      <c r="I367" s="103" t="s">
        <v>707</v>
      </c>
      <c r="J367" s="83"/>
      <c r="K367" s="168"/>
      <c r="L367" s="209"/>
      <c r="M367" s="60"/>
      <c r="N367" s="60"/>
      <c r="O367" s="60"/>
    </row>
    <row r="368" spans="1:15" s="43" customFormat="1" ht="19.5" customHeight="1">
      <c r="A368" s="157"/>
      <c r="B368" s="25">
        <v>1481201</v>
      </c>
      <c r="C368" s="60" t="s">
        <v>698</v>
      </c>
      <c r="D368" s="85" t="s">
        <v>6</v>
      </c>
      <c r="E368" s="125">
        <v>13.28</v>
      </c>
      <c r="F368" s="98">
        <v>10</v>
      </c>
      <c r="G368" s="108">
        <v>0</v>
      </c>
      <c r="H368" s="217">
        <f t="shared" si="26"/>
        <v>0</v>
      </c>
      <c r="I368" s="103" t="s">
        <v>706</v>
      </c>
      <c r="J368" s="83"/>
      <c r="K368" s="168"/>
      <c r="L368" s="209"/>
      <c r="M368" s="60"/>
      <c r="N368" s="60"/>
      <c r="O368" s="60"/>
    </row>
    <row r="369" spans="1:15" s="43" customFormat="1" ht="19.5" customHeight="1">
      <c r="A369" s="157"/>
      <c r="B369" s="25">
        <v>1479170</v>
      </c>
      <c r="C369" s="60" t="s">
        <v>699</v>
      </c>
      <c r="D369" s="85" t="s">
        <v>6</v>
      </c>
      <c r="E369" s="125">
        <v>11.18</v>
      </c>
      <c r="F369" s="98">
        <v>8</v>
      </c>
      <c r="G369" s="108">
        <v>0</v>
      </c>
      <c r="H369" s="217">
        <f t="shared" si="26"/>
        <v>0</v>
      </c>
      <c r="I369" s="103" t="s">
        <v>708</v>
      </c>
      <c r="J369" s="83"/>
      <c r="K369" s="168"/>
      <c r="L369" s="209"/>
      <c r="M369" s="60"/>
      <c r="N369" s="60"/>
      <c r="O369" s="60"/>
    </row>
    <row r="370" spans="1:15" s="43" customFormat="1" ht="19.5" customHeight="1">
      <c r="A370" s="157"/>
      <c r="B370" s="157">
        <v>0</v>
      </c>
      <c r="C370" s="49" t="s">
        <v>702</v>
      </c>
      <c r="D370" s="124"/>
      <c r="E370" s="125"/>
      <c r="F370" s="98"/>
      <c r="G370" s="108"/>
      <c r="H370" s="217">
        <f t="shared" si="26"/>
        <v>0</v>
      </c>
      <c r="I370" s="103" t="s">
        <v>705</v>
      </c>
      <c r="J370" s="83"/>
      <c r="K370" s="168"/>
      <c r="L370" s="209"/>
      <c r="M370" s="60"/>
      <c r="N370" s="60"/>
      <c r="O370" s="60"/>
    </row>
    <row r="371" spans="1:15" s="43" customFormat="1" ht="20.100000000000001" customHeight="1" thickBot="1">
      <c r="A371" s="232"/>
      <c r="B371" s="247"/>
      <c r="C371" s="39"/>
      <c r="D371" s="142"/>
      <c r="E371" s="220"/>
      <c r="F371" s="106" t="s">
        <v>188</v>
      </c>
      <c r="G371" s="106">
        <f>SUM(G365:G369)</f>
        <v>0</v>
      </c>
      <c r="H371" s="89">
        <f>SUM(H365:H370)</f>
        <v>0</v>
      </c>
      <c r="I371" s="144"/>
      <c r="J371" s="211"/>
      <c r="K371" s="212"/>
      <c r="L371" s="36"/>
      <c r="M371" s="36"/>
      <c r="N371" s="36"/>
      <c r="O371" s="36"/>
    </row>
    <row r="372" spans="1:15" s="43" customFormat="1" ht="20.100000000000001" customHeight="1">
      <c r="A372" s="327"/>
      <c r="B372" s="14" t="s">
        <v>3</v>
      </c>
      <c r="C372" s="58" t="s">
        <v>1014</v>
      </c>
      <c r="D372" s="18" t="s">
        <v>4</v>
      </c>
      <c r="E372" s="81" t="s">
        <v>8</v>
      </c>
      <c r="F372" s="19" t="s">
        <v>9</v>
      </c>
      <c r="G372" s="19" t="s">
        <v>5</v>
      </c>
      <c r="H372" s="7" t="s">
        <v>2</v>
      </c>
      <c r="I372" s="7" t="s">
        <v>0</v>
      </c>
      <c r="J372" s="176" t="s">
        <v>65</v>
      </c>
      <c r="K372" s="208"/>
      <c r="L372" s="207"/>
      <c r="M372" s="207"/>
      <c r="N372" s="207"/>
      <c r="O372" s="207"/>
    </row>
    <row r="373" spans="1:15" s="43" customFormat="1" ht="20.100000000000001" customHeight="1">
      <c r="A373" s="332"/>
      <c r="B373" s="25">
        <v>1485145</v>
      </c>
      <c r="C373" s="48" t="s">
        <v>338</v>
      </c>
      <c r="D373" s="85" t="s">
        <v>6</v>
      </c>
      <c r="E373" s="87">
        <v>10.19</v>
      </c>
      <c r="F373" s="86">
        <v>200</v>
      </c>
      <c r="G373" s="91">
        <v>0</v>
      </c>
      <c r="H373" s="90">
        <f>E373*G373</f>
        <v>0</v>
      </c>
      <c r="I373" s="84" t="s">
        <v>1012</v>
      </c>
      <c r="J373" s="84" t="s">
        <v>1010</v>
      </c>
      <c r="K373" s="25"/>
      <c r="L373" s="60"/>
      <c r="M373" s="60"/>
      <c r="N373" s="60"/>
      <c r="O373" s="60"/>
    </row>
    <row r="374" spans="1:15" s="43" customFormat="1" ht="20.100000000000001" customHeight="1">
      <c r="A374" s="332"/>
      <c r="B374" s="16">
        <v>1483640</v>
      </c>
      <c r="C374" s="48" t="s">
        <v>1017</v>
      </c>
      <c r="D374" s="288" t="s">
        <v>6</v>
      </c>
      <c r="E374" s="219">
        <v>0.49199999999999999</v>
      </c>
      <c r="F374" s="95"/>
      <c r="G374" s="216">
        <v>0</v>
      </c>
      <c r="H374" s="90">
        <f t="shared" ref="H374:H384" si="27">E374*G374</f>
        <v>0</v>
      </c>
      <c r="I374" s="84" t="s">
        <v>1012</v>
      </c>
      <c r="J374" s="84"/>
      <c r="K374" s="16"/>
      <c r="L374" s="48"/>
      <c r="M374" s="48"/>
      <c r="N374" s="48"/>
      <c r="O374" s="48"/>
    </row>
    <row r="375" spans="1:15" s="43" customFormat="1" ht="20.100000000000001" customHeight="1">
      <c r="A375" s="332"/>
      <c r="B375" s="16">
        <v>1483643</v>
      </c>
      <c r="C375" s="48" t="s">
        <v>1018</v>
      </c>
      <c r="D375" s="85" t="s">
        <v>6</v>
      </c>
      <c r="E375" s="219">
        <v>0.46400000000000002</v>
      </c>
      <c r="F375" s="95"/>
      <c r="G375" s="216">
        <v>0</v>
      </c>
      <c r="H375" s="90">
        <f t="shared" si="27"/>
        <v>0</v>
      </c>
      <c r="I375" s="84" t="s">
        <v>1012</v>
      </c>
      <c r="J375" s="84"/>
      <c r="K375" s="16"/>
      <c r="L375" s="48"/>
      <c r="M375" s="48"/>
      <c r="N375" s="48"/>
      <c r="O375" s="48"/>
    </row>
    <row r="376" spans="1:15" s="43" customFormat="1" ht="20.100000000000001" customHeight="1">
      <c r="A376" s="332"/>
      <c r="B376" s="16">
        <v>1483641</v>
      </c>
      <c r="C376" s="48" t="s">
        <v>1019</v>
      </c>
      <c r="D376" s="288" t="s">
        <v>6</v>
      </c>
      <c r="E376" s="219">
        <v>0.84499999999999997</v>
      </c>
      <c r="F376" s="95"/>
      <c r="G376" s="216">
        <v>0</v>
      </c>
      <c r="H376" s="90">
        <f t="shared" si="27"/>
        <v>0</v>
      </c>
      <c r="I376" s="84" t="s">
        <v>1012</v>
      </c>
      <c r="J376" s="84"/>
      <c r="K376" s="16"/>
      <c r="L376" s="48"/>
      <c r="M376" s="48"/>
      <c r="N376" s="48"/>
      <c r="O376" s="48"/>
    </row>
    <row r="377" spans="1:15" s="43" customFormat="1" ht="20.100000000000001" customHeight="1">
      <c r="A377" s="332"/>
      <c r="B377" s="25">
        <v>1479839</v>
      </c>
      <c r="C377" s="48" t="s">
        <v>1020</v>
      </c>
      <c r="D377" s="85" t="s">
        <v>6</v>
      </c>
      <c r="E377" s="219">
        <v>1.4359999999999999</v>
      </c>
      <c r="F377" s="95"/>
      <c r="G377" s="216">
        <v>0</v>
      </c>
      <c r="H377" s="90">
        <f t="shared" si="27"/>
        <v>0</v>
      </c>
      <c r="I377" s="84" t="s">
        <v>1012</v>
      </c>
      <c r="J377" s="84"/>
      <c r="K377" s="16"/>
      <c r="L377" s="48"/>
      <c r="M377" s="48"/>
      <c r="N377" s="48"/>
      <c r="O377" s="48"/>
    </row>
    <row r="378" spans="1:15" s="43" customFormat="1" ht="20.100000000000001" customHeight="1">
      <c r="A378" s="332"/>
      <c r="B378" s="25">
        <v>1479838</v>
      </c>
      <c r="C378" s="60" t="s">
        <v>1015</v>
      </c>
      <c r="D378" s="288" t="s">
        <v>6</v>
      </c>
      <c r="E378" s="316">
        <v>0.84499999999999997</v>
      </c>
      <c r="F378" s="86">
        <v>30</v>
      </c>
      <c r="G378" s="91">
        <v>0</v>
      </c>
      <c r="H378" s="90">
        <f t="shared" si="27"/>
        <v>0</v>
      </c>
      <c r="I378" s="84" t="s">
        <v>1012</v>
      </c>
      <c r="J378" s="84" t="s">
        <v>1010</v>
      </c>
      <c r="K378" s="16"/>
      <c r="L378" s="48"/>
      <c r="M378" s="48"/>
      <c r="N378" s="48"/>
      <c r="O378" s="48"/>
    </row>
    <row r="379" spans="1:15" s="43" customFormat="1" ht="20.100000000000001" customHeight="1">
      <c r="A379" s="332"/>
      <c r="B379" s="25"/>
      <c r="C379" s="1" t="s">
        <v>1022</v>
      </c>
      <c r="D379" s="85" t="s">
        <v>6</v>
      </c>
      <c r="E379" s="316">
        <v>25.33</v>
      </c>
      <c r="F379" s="86"/>
      <c r="G379" s="91">
        <v>0</v>
      </c>
      <c r="H379" s="90">
        <f t="shared" si="27"/>
        <v>0</v>
      </c>
      <c r="I379" s="84" t="s">
        <v>1016</v>
      </c>
      <c r="J379" s="84"/>
      <c r="K379" s="16"/>
      <c r="L379" s="48"/>
      <c r="M379" s="48"/>
      <c r="N379" s="48"/>
      <c r="O379" s="48"/>
    </row>
    <row r="380" spans="1:15" s="43" customFormat="1" ht="20.100000000000001" customHeight="1" thickBot="1">
      <c r="A380" s="328"/>
      <c r="B380" s="118"/>
      <c r="C380" s="63" t="s">
        <v>1021</v>
      </c>
      <c r="D380" s="120" t="s">
        <v>6</v>
      </c>
      <c r="E380" s="317">
        <v>0.1008</v>
      </c>
      <c r="F380" s="170"/>
      <c r="G380" s="315">
        <v>0</v>
      </c>
      <c r="H380" s="133">
        <f t="shared" si="27"/>
        <v>0</v>
      </c>
      <c r="I380" s="135" t="s">
        <v>1016</v>
      </c>
      <c r="J380" s="166"/>
      <c r="K380" s="118"/>
      <c r="L380" s="119"/>
      <c r="M380" s="119"/>
      <c r="N380" s="119"/>
      <c r="O380" s="119"/>
    </row>
    <row r="381" spans="1:15" s="43" customFormat="1" ht="20.100000000000001" customHeight="1">
      <c r="A381" s="235"/>
      <c r="B381" s="160">
        <v>1485146</v>
      </c>
      <c r="C381" s="194" t="s">
        <v>339</v>
      </c>
      <c r="D381" s="125" t="s">
        <v>6</v>
      </c>
      <c r="E381" s="98">
        <v>8.7919999999999998</v>
      </c>
      <c r="F381" s="98">
        <v>200</v>
      </c>
      <c r="G381" s="196">
        <v>0</v>
      </c>
      <c r="H381" s="132">
        <f t="shared" si="27"/>
        <v>0</v>
      </c>
      <c r="I381" s="103" t="s">
        <v>1013</v>
      </c>
      <c r="J381" s="103" t="s">
        <v>1011</v>
      </c>
      <c r="K381" s="160"/>
      <c r="L381" s="62"/>
      <c r="M381" s="62"/>
      <c r="N381" s="62"/>
      <c r="O381" s="62"/>
    </row>
    <row r="382" spans="1:15" s="43" customFormat="1" ht="20.100000000000001" customHeight="1">
      <c r="A382" s="157"/>
      <c r="B382" s="160">
        <v>1483638</v>
      </c>
      <c r="C382" s="194" t="s">
        <v>1023</v>
      </c>
      <c r="D382" s="85" t="s">
        <v>6</v>
      </c>
      <c r="E382" s="98">
        <v>0.54100000000000004</v>
      </c>
      <c r="F382" s="98"/>
      <c r="G382" s="196">
        <v>0</v>
      </c>
      <c r="H382" s="90">
        <f t="shared" si="27"/>
        <v>0</v>
      </c>
      <c r="I382" s="103" t="s">
        <v>1013</v>
      </c>
      <c r="J382" s="84"/>
      <c r="K382" s="160"/>
      <c r="L382" s="62"/>
      <c r="M382" s="62"/>
      <c r="N382" s="62"/>
      <c r="O382" s="62"/>
    </row>
    <row r="383" spans="1:15" s="43" customFormat="1" ht="20.100000000000001" customHeight="1">
      <c r="A383" s="157"/>
      <c r="B383" s="160">
        <v>1483642</v>
      </c>
      <c r="C383" s="194" t="s">
        <v>1024</v>
      </c>
      <c r="D383" s="125" t="s">
        <v>6</v>
      </c>
      <c r="E383" s="98">
        <v>0.54100000000000004</v>
      </c>
      <c r="F383" s="98"/>
      <c r="G383" s="196">
        <v>0</v>
      </c>
      <c r="H383" s="90">
        <f t="shared" si="27"/>
        <v>0</v>
      </c>
      <c r="I383" s="103" t="s">
        <v>1013</v>
      </c>
      <c r="J383" s="84"/>
      <c r="K383" s="160"/>
      <c r="L383" s="62"/>
      <c r="M383" s="62"/>
      <c r="N383" s="62"/>
      <c r="O383" s="62"/>
    </row>
    <row r="384" spans="1:15" s="43" customFormat="1" ht="20.100000000000001" customHeight="1">
      <c r="A384" s="157"/>
      <c r="B384" s="25">
        <v>1479840</v>
      </c>
      <c r="C384" s="192" t="s">
        <v>340</v>
      </c>
      <c r="D384" s="288" t="s">
        <v>6</v>
      </c>
      <c r="E384" s="86">
        <v>0.95699999999999996</v>
      </c>
      <c r="F384" s="86">
        <v>30</v>
      </c>
      <c r="G384" s="91">
        <v>0</v>
      </c>
      <c r="H384" s="90">
        <f t="shared" si="27"/>
        <v>0</v>
      </c>
      <c r="I384" s="103" t="s">
        <v>1013</v>
      </c>
      <c r="J384" s="184" t="s">
        <v>1011</v>
      </c>
      <c r="K384" s="25"/>
      <c r="L384" s="60"/>
      <c r="M384" s="60"/>
      <c r="N384" s="60"/>
      <c r="O384" s="60"/>
    </row>
    <row r="385" spans="1:15" s="43" customFormat="1" ht="20.100000000000001" customHeight="1" thickBot="1">
      <c r="A385" s="232"/>
      <c r="B385" s="14"/>
      <c r="C385" s="58"/>
      <c r="D385" s="73"/>
      <c r="E385" s="145"/>
      <c r="F385" s="88" t="s">
        <v>188</v>
      </c>
      <c r="G385" s="88">
        <f>SUM(G373:G384)</f>
        <v>0</v>
      </c>
      <c r="H385" s="89">
        <f>SUM(H373:H384)</f>
        <v>0</v>
      </c>
      <c r="I385" s="102"/>
      <c r="J385" s="191"/>
      <c r="K385" s="28"/>
      <c r="L385" s="36"/>
      <c r="M385" s="36"/>
      <c r="N385" s="36"/>
      <c r="O385" s="36"/>
    </row>
    <row r="386" spans="1:15" s="43" customFormat="1" ht="20.100000000000001" customHeight="1">
      <c r="A386" s="157"/>
      <c r="B386" s="14" t="s">
        <v>3</v>
      </c>
      <c r="C386" s="58" t="s">
        <v>1025</v>
      </c>
      <c r="D386" s="18" t="s">
        <v>4</v>
      </c>
      <c r="E386" s="81" t="s">
        <v>8</v>
      </c>
      <c r="F386" s="19" t="s">
        <v>9</v>
      </c>
      <c r="G386" s="19" t="s">
        <v>5</v>
      </c>
      <c r="H386" s="7" t="s">
        <v>2</v>
      </c>
      <c r="I386" s="7" t="s">
        <v>0</v>
      </c>
      <c r="J386" s="176" t="s">
        <v>589</v>
      </c>
      <c r="K386" s="208"/>
      <c r="L386" s="207"/>
      <c r="M386" s="207"/>
      <c r="N386" s="207"/>
      <c r="O386" s="207"/>
    </row>
    <row r="387" spans="1:15" s="43" customFormat="1" ht="20.100000000000001" customHeight="1">
      <c r="A387" s="157"/>
      <c r="B387" s="105"/>
      <c r="C387" s="48" t="s">
        <v>1026</v>
      </c>
      <c r="D387" s="85" t="s">
        <v>6</v>
      </c>
      <c r="E387" s="87">
        <v>0</v>
      </c>
      <c r="F387" s="86"/>
      <c r="G387" s="113">
        <v>0</v>
      </c>
      <c r="H387" s="90"/>
      <c r="I387" s="84" t="s">
        <v>1025</v>
      </c>
      <c r="J387" s="190"/>
      <c r="K387" s="25"/>
      <c r="L387" s="60"/>
      <c r="M387" s="60"/>
      <c r="N387" s="60"/>
      <c r="O387" s="60"/>
    </row>
    <row r="388" spans="1:15" s="43" customFormat="1" ht="20.100000000000001" customHeight="1">
      <c r="A388" s="157"/>
      <c r="B388" s="14"/>
      <c r="C388" s="58"/>
      <c r="D388" s="73"/>
      <c r="E388" s="145"/>
      <c r="F388" s="88" t="s">
        <v>188</v>
      </c>
      <c r="G388" s="88">
        <f>SUM(G387)</f>
        <v>0</v>
      </c>
      <c r="H388" s="89">
        <f>SUM(H376:H387)</f>
        <v>0</v>
      </c>
      <c r="I388" s="102"/>
      <c r="J388" s="191"/>
      <c r="K388" s="28"/>
      <c r="L388" s="36"/>
      <c r="M388" s="36"/>
      <c r="N388" s="36"/>
      <c r="O388" s="36"/>
    </row>
    <row r="389" spans="1:15" s="43" customFormat="1" ht="20.100000000000001" customHeight="1" thickBot="1">
      <c r="A389" s="232"/>
      <c r="B389" s="14" t="s">
        <v>3</v>
      </c>
      <c r="C389" s="58" t="s">
        <v>587</v>
      </c>
      <c r="D389" s="18" t="s">
        <v>4</v>
      </c>
      <c r="E389" s="81" t="s">
        <v>8</v>
      </c>
      <c r="F389" s="19" t="s">
        <v>9</v>
      </c>
      <c r="G389" s="19" t="s">
        <v>5</v>
      </c>
      <c r="H389" s="7" t="s">
        <v>2</v>
      </c>
      <c r="I389" s="7" t="s">
        <v>0</v>
      </c>
      <c r="J389" s="176" t="s">
        <v>589</v>
      </c>
      <c r="K389" s="208"/>
      <c r="L389" s="207"/>
      <c r="M389" s="207"/>
      <c r="N389" s="207"/>
      <c r="O389" s="207"/>
    </row>
    <row r="390" spans="1:15" s="43" customFormat="1" ht="20.100000000000001" customHeight="1">
      <c r="A390" s="235"/>
      <c r="B390" s="25" t="s">
        <v>598</v>
      </c>
      <c r="C390" s="48" t="s">
        <v>584</v>
      </c>
      <c r="D390" s="85" t="s">
        <v>1</v>
      </c>
      <c r="E390" s="87"/>
      <c r="F390" s="86">
        <v>1</v>
      </c>
      <c r="G390" s="113">
        <v>0</v>
      </c>
      <c r="H390" s="90">
        <f>E390*G390</f>
        <v>0</v>
      </c>
      <c r="I390" s="32" t="s">
        <v>670</v>
      </c>
      <c r="J390" s="32" t="s">
        <v>672</v>
      </c>
      <c r="K390" s="25"/>
      <c r="L390" s="60"/>
      <c r="M390" s="60"/>
      <c r="N390" s="60"/>
      <c r="O390" s="60"/>
    </row>
    <row r="391" spans="1:15" s="43" customFormat="1" ht="20.100000000000001" customHeight="1">
      <c r="A391" s="157"/>
      <c r="B391" s="25" t="s">
        <v>597</v>
      </c>
      <c r="C391" s="48" t="s">
        <v>585</v>
      </c>
      <c r="D391" s="85" t="s">
        <v>1</v>
      </c>
      <c r="E391" s="87"/>
      <c r="F391" s="86">
        <v>1</v>
      </c>
      <c r="G391" s="113">
        <v>0</v>
      </c>
      <c r="H391" s="90">
        <f t="shared" ref="H391:H393" si="28">E391*G391</f>
        <v>0</v>
      </c>
      <c r="I391" s="32" t="s">
        <v>670</v>
      </c>
      <c r="J391" s="32" t="s">
        <v>672</v>
      </c>
      <c r="K391" s="25"/>
      <c r="L391" s="60"/>
      <c r="M391" s="60"/>
      <c r="N391" s="60"/>
      <c r="O391" s="60"/>
    </row>
    <row r="392" spans="1:15" s="43" customFormat="1" ht="20.100000000000001" customHeight="1">
      <c r="A392" s="157"/>
      <c r="B392" s="25" t="s">
        <v>595</v>
      </c>
      <c r="C392" s="48" t="s">
        <v>586</v>
      </c>
      <c r="D392" s="85" t="s">
        <v>1</v>
      </c>
      <c r="E392" s="87"/>
      <c r="F392" s="86">
        <v>1</v>
      </c>
      <c r="G392" s="113">
        <v>0</v>
      </c>
      <c r="H392" s="90">
        <f t="shared" si="28"/>
        <v>0</v>
      </c>
      <c r="I392" s="84" t="s">
        <v>671</v>
      </c>
      <c r="J392" s="182" t="s">
        <v>673</v>
      </c>
      <c r="K392" s="25"/>
      <c r="L392" s="60"/>
      <c r="M392" s="60"/>
      <c r="N392" s="60"/>
      <c r="O392" s="60"/>
    </row>
    <row r="393" spans="1:15" s="43" customFormat="1" ht="20.100000000000001" customHeight="1">
      <c r="A393" s="157"/>
      <c r="B393" s="25" t="s">
        <v>596</v>
      </c>
      <c r="C393" s="48" t="s">
        <v>588</v>
      </c>
      <c r="D393" s="85" t="s">
        <v>1</v>
      </c>
      <c r="E393" s="87"/>
      <c r="F393" s="86">
        <v>1</v>
      </c>
      <c r="G393" s="113">
        <v>0</v>
      </c>
      <c r="H393" s="90">
        <f t="shared" si="28"/>
        <v>0</v>
      </c>
      <c r="I393" s="84" t="s">
        <v>671</v>
      </c>
      <c r="J393" s="182" t="s">
        <v>673</v>
      </c>
      <c r="K393" s="25"/>
      <c r="L393" s="60"/>
      <c r="M393" s="60"/>
      <c r="N393" s="60"/>
      <c r="O393" s="60"/>
    </row>
    <row r="394" spans="1:15" s="43" customFormat="1" ht="20.100000000000001" customHeight="1">
      <c r="A394" s="157"/>
      <c r="B394" s="14"/>
      <c r="C394" s="58"/>
      <c r="D394" s="73"/>
      <c r="E394" s="145"/>
      <c r="F394" s="88" t="s">
        <v>188</v>
      </c>
      <c r="G394" s="88">
        <f>SUM(G390:G393)</f>
        <v>0</v>
      </c>
      <c r="H394" s="89">
        <f>SUM(H390:H393)</f>
        <v>0</v>
      </c>
      <c r="I394" s="102"/>
      <c r="J394" s="191"/>
      <c r="K394" s="28"/>
      <c r="L394" s="36"/>
      <c r="M394" s="36"/>
      <c r="N394" s="36"/>
      <c r="O394" s="36"/>
    </row>
    <row r="395" spans="1:15" s="43" customFormat="1" ht="20.100000000000001" customHeight="1" thickBot="1">
      <c r="A395" s="232"/>
      <c r="B395" s="14" t="s">
        <v>3</v>
      </c>
      <c r="C395" s="58" t="s">
        <v>968</v>
      </c>
      <c r="D395" s="18" t="s">
        <v>4</v>
      </c>
      <c r="E395" s="81" t="s">
        <v>8</v>
      </c>
      <c r="F395" s="19" t="s">
        <v>9</v>
      </c>
      <c r="G395" s="19" t="s">
        <v>5</v>
      </c>
      <c r="H395" s="7" t="s">
        <v>2</v>
      </c>
      <c r="I395" s="7" t="s">
        <v>0</v>
      </c>
      <c r="J395" s="176" t="s">
        <v>589</v>
      </c>
      <c r="K395" s="208"/>
      <c r="L395" s="207"/>
      <c r="M395" s="207"/>
      <c r="N395" s="207"/>
      <c r="O395" s="207"/>
    </row>
    <row r="396" spans="1:15" s="43" customFormat="1" ht="21.75" customHeight="1">
      <c r="A396" s="157"/>
      <c r="B396" s="25"/>
      <c r="C396" s="48" t="s">
        <v>965</v>
      </c>
      <c r="D396" s="85" t="s">
        <v>1</v>
      </c>
      <c r="E396" s="87"/>
      <c r="F396" s="86"/>
      <c r="G396" s="113">
        <v>0</v>
      </c>
      <c r="H396" s="90">
        <f>E396*G396</f>
        <v>0</v>
      </c>
      <c r="I396" s="84" t="s">
        <v>966</v>
      </c>
      <c r="J396" s="123"/>
      <c r="K396" s="25"/>
      <c r="L396" s="60"/>
      <c r="M396" s="60"/>
      <c r="N396" s="60"/>
      <c r="O396" s="60"/>
    </row>
    <row r="397" spans="1:15" s="43" customFormat="1" ht="20.100000000000001" customHeight="1">
      <c r="A397" s="157"/>
      <c r="B397" s="25"/>
      <c r="C397" s="48" t="s">
        <v>967</v>
      </c>
      <c r="D397" s="85" t="s">
        <v>1</v>
      </c>
      <c r="E397" s="87"/>
      <c r="F397" s="86"/>
      <c r="G397" s="113">
        <v>0</v>
      </c>
      <c r="H397" s="90">
        <f>E397*G397</f>
        <v>0</v>
      </c>
      <c r="I397" s="84" t="s">
        <v>969</v>
      </c>
      <c r="J397" s="123"/>
      <c r="K397" s="25"/>
      <c r="L397" s="60"/>
      <c r="M397" s="60"/>
      <c r="N397" s="60"/>
      <c r="O397" s="60"/>
    </row>
    <row r="398" spans="1:15" s="43" customFormat="1" ht="20.100000000000001" customHeight="1">
      <c r="A398" s="157"/>
      <c r="B398" s="14"/>
      <c r="C398" s="58"/>
      <c r="D398" s="73"/>
      <c r="E398" s="145"/>
      <c r="F398" s="88" t="s">
        <v>188</v>
      </c>
      <c r="G398" s="88">
        <f>SUM(G396:G397)</f>
        <v>0</v>
      </c>
      <c r="H398" s="89">
        <f>SUM(H396:H397)</f>
        <v>0</v>
      </c>
      <c r="I398" s="102"/>
      <c r="J398" s="191"/>
      <c r="K398" s="28"/>
      <c r="L398" s="36"/>
      <c r="M398" s="36"/>
      <c r="N398" s="36"/>
      <c r="O398" s="36"/>
    </row>
    <row r="399" spans="1:15" s="43" customFormat="1" ht="20.100000000000001" customHeight="1" thickBot="1">
      <c r="A399" s="232"/>
      <c r="B399" s="14" t="s">
        <v>3</v>
      </c>
      <c r="C399" s="58" t="s">
        <v>590</v>
      </c>
      <c r="D399" s="18" t="s">
        <v>4</v>
      </c>
      <c r="E399" s="81" t="s">
        <v>8</v>
      </c>
      <c r="F399" s="19" t="s">
        <v>9</v>
      </c>
      <c r="G399" s="19" t="s">
        <v>5</v>
      </c>
      <c r="H399" s="7" t="s">
        <v>2</v>
      </c>
      <c r="I399" s="7" t="s">
        <v>0</v>
      </c>
      <c r="J399" s="176" t="s">
        <v>589</v>
      </c>
      <c r="K399" s="208"/>
      <c r="L399" s="207"/>
      <c r="M399" s="207"/>
      <c r="N399" s="207"/>
      <c r="O399" s="207"/>
    </row>
    <row r="400" spans="1:15" s="43" customFormat="1" ht="20.100000000000001" customHeight="1">
      <c r="A400" s="157"/>
      <c r="B400" s="25">
        <v>1483045</v>
      </c>
      <c r="C400" s="48" t="s">
        <v>592</v>
      </c>
      <c r="D400" s="85" t="s">
        <v>6</v>
      </c>
      <c r="E400" s="87">
        <v>4.92</v>
      </c>
      <c r="F400" s="86"/>
      <c r="G400" s="113">
        <v>0</v>
      </c>
      <c r="H400" s="90">
        <f>E400*G400</f>
        <v>0</v>
      </c>
      <c r="I400" s="84" t="s">
        <v>605</v>
      </c>
      <c r="J400" s="182" t="s">
        <v>605</v>
      </c>
      <c r="K400" s="25"/>
      <c r="L400" s="60"/>
      <c r="M400" s="60"/>
      <c r="N400" s="60"/>
      <c r="O400" s="60"/>
    </row>
    <row r="401" spans="1:15" s="43" customFormat="1" ht="20.100000000000001" customHeight="1">
      <c r="A401" s="157"/>
      <c r="B401" s="25">
        <v>1483504</v>
      </c>
      <c r="C401" s="48" t="s">
        <v>593</v>
      </c>
      <c r="D401" s="85" t="s">
        <v>6</v>
      </c>
      <c r="E401" s="87">
        <v>4.38</v>
      </c>
      <c r="F401" s="86"/>
      <c r="G401" s="113">
        <v>0</v>
      </c>
      <c r="H401" s="90">
        <f t="shared" ref="H401:H403" si="29">E401*G401</f>
        <v>0</v>
      </c>
      <c r="I401" s="84" t="s">
        <v>607</v>
      </c>
      <c r="J401" s="182" t="s">
        <v>607</v>
      </c>
      <c r="K401" s="25"/>
      <c r="L401" s="60"/>
      <c r="M401" s="60"/>
      <c r="N401" s="60"/>
      <c r="O401" s="60"/>
    </row>
    <row r="402" spans="1:15" s="43" customFormat="1" ht="20.100000000000001" customHeight="1">
      <c r="A402" s="157"/>
      <c r="B402" s="25">
        <v>1481279</v>
      </c>
      <c r="C402" s="48" t="s">
        <v>591</v>
      </c>
      <c r="D402" s="85" t="s">
        <v>6</v>
      </c>
      <c r="E402" s="87">
        <v>2.76</v>
      </c>
      <c r="F402" s="86"/>
      <c r="G402" s="113">
        <v>0</v>
      </c>
      <c r="H402" s="90">
        <f t="shared" si="29"/>
        <v>0</v>
      </c>
      <c r="I402" s="84" t="s">
        <v>609</v>
      </c>
      <c r="J402" s="182" t="s">
        <v>606</v>
      </c>
      <c r="K402" s="25"/>
      <c r="L402" s="60"/>
      <c r="M402" s="60"/>
      <c r="N402" s="60"/>
      <c r="O402" s="60"/>
    </row>
    <row r="403" spans="1:15" s="43" customFormat="1" ht="20.100000000000001" customHeight="1">
      <c r="A403" s="157"/>
      <c r="B403" s="25" t="s">
        <v>599</v>
      </c>
      <c r="C403" s="48" t="s">
        <v>594</v>
      </c>
      <c r="D403" s="85" t="s">
        <v>6</v>
      </c>
      <c r="E403" s="87">
        <v>1.5</v>
      </c>
      <c r="F403" s="86"/>
      <c r="G403" s="113">
        <v>0</v>
      </c>
      <c r="H403" s="90">
        <f t="shared" si="29"/>
        <v>0</v>
      </c>
      <c r="I403" s="84" t="s">
        <v>608</v>
      </c>
      <c r="J403" s="182" t="s">
        <v>608</v>
      </c>
      <c r="K403" s="25"/>
      <c r="L403" s="60"/>
      <c r="M403" s="60"/>
      <c r="N403" s="60"/>
      <c r="O403" s="60"/>
    </row>
    <row r="404" spans="1:15" s="43" customFormat="1" ht="20.100000000000001" customHeight="1">
      <c r="A404" s="157"/>
      <c r="B404" s="14"/>
      <c r="C404" s="58"/>
      <c r="D404" s="73"/>
      <c r="E404" s="145"/>
      <c r="F404" s="88" t="s">
        <v>188</v>
      </c>
      <c r="G404" s="88">
        <f>SUM(G400:G403)</f>
        <v>0</v>
      </c>
      <c r="H404" s="89">
        <f>SUM(H400:H403)</f>
        <v>0</v>
      </c>
      <c r="I404" s="102"/>
      <c r="J404" s="191"/>
      <c r="K404" s="28"/>
      <c r="L404" s="36"/>
      <c r="M404" s="36"/>
      <c r="N404" s="36"/>
      <c r="O404" s="36"/>
    </row>
    <row r="405" spans="1:15" s="43" customFormat="1" ht="20.100000000000001" customHeight="1" thickBot="1">
      <c r="A405" s="232"/>
      <c r="B405" s="14" t="s">
        <v>3</v>
      </c>
      <c r="C405" s="42" t="s">
        <v>530</v>
      </c>
      <c r="D405" s="18" t="s">
        <v>4</v>
      </c>
      <c r="E405" s="19" t="s">
        <v>8</v>
      </c>
      <c r="F405" s="19" t="s">
        <v>9</v>
      </c>
      <c r="G405" s="19" t="s">
        <v>5</v>
      </c>
      <c r="H405" s="7" t="s">
        <v>2</v>
      </c>
      <c r="I405" s="7" t="s">
        <v>502</v>
      </c>
      <c r="J405" s="176" t="s">
        <v>528</v>
      </c>
      <c r="K405" s="77"/>
      <c r="L405" s="77"/>
      <c r="M405" s="77" t="s">
        <v>301</v>
      </c>
      <c r="N405" s="207"/>
      <c r="O405" s="207"/>
    </row>
    <row r="406" spans="1:15" s="43" customFormat="1" ht="20.100000000000001" customHeight="1">
      <c r="A406" s="327"/>
      <c r="B406" s="25">
        <v>1483152</v>
      </c>
      <c r="C406" s="48" t="s">
        <v>503</v>
      </c>
      <c r="D406" s="85" t="s">
        <v>6</v>
      </c>
      <c r="E406" s="87">
        <v>5.24</v>
      </c>
      <c r="F406" s="70"/>
      <c r="G406" s="91">
        <v>0</v>
      </c>
      <c r="H406" s="90">
        <f>E406*G406</f>
        <v>0</v>
      </c>
      <c r="I406" s="32" t="s">
        <v>529</v>
      </c>
      <c r="J406" s="182" t="s">
        <v>528</v>
      </c>
      <c r="K406" s="25"/>
      <c r="L406" s="60"/>
      <c r="M406" s="60"/>
      <c r="N406" s="60"/>
      <c r="O406" s="60"/>
    </row>
    <row r="407" spans="1:15" s="43" customFormat="1" ht="20.100000000000001" customHeight="1">
      <c r="A407" s="332"/>
      <c r="B407" s="25">
        <v>1483153</v>
      </c>
      <c r="C407" s="48" t="s">
        <v>504</v>
      </c>
      <c r="D407" s="85" t="s">
        <v>142</v>
      </c>
      <c r="E407" s="87">
        <v>8.16</v>
      </c>
      <c r="F407" s="70"/>
      <c r="G407" s="91">
        <v>0</v>
      </c>
      <c r="H407" s="90">
        <f t="shared" ref="H407:H430" si="30">E407*G407</f>
        <v>0</v>
      </c>
      <c r="I407" s="32" t="s">
        <v>529</v>
      </c>
      <c r="J407" s="182" t="s">
        <v>528</v>
      </c>
      <c r="K407" s="25"/>
      <c r="L407" s="60"/>
      <c r="M407" s="60"/>
      <c r="N407" s="60"/>
      <c r="O407" s="60"/>
    </row>
    <row r="408" spans="1:15" s="43" customFormat="1" ht="20.100000000000001" customHeight="1">
      <c r="A408" s="332"/>
      <c r="B408" s="25">
        <v>1471243</v>
      </c>
      <c r="C408" s="48" t="s">
        <v>505</v>
      </c>
      <c r="D408" s="85" t="s">
        <v>142</v>
      </c>
      <c r="E408" s="87">
        <v>6.3</v>
      </c>
      <c r="F408" s="70"/>
      <c r="G408" s="91">
        <v>0</v>
      </c>
      <c r="H408" s="90">
        <f t="shared" si="30"/>
        <v>0</v>
      </c>
      <c r="I408" s="32" t="s">
        <v>529</v>
      </c>
      <c r="J408" s="182" t="s">
        <v>528</v>
      </c>
      <c r="K408" s="25"/>
      <c r="L408" s="60"/>
      <c r="M408" s="60"/>
      <c r="N408" s="60"/>
      <c r="O408" s="60"/>
    </row>
    <row r="409" spans="1:15" s="43" customFormat="1" ht="20.100000000000001" customHeight="1">
      <c r="A409" s="332"/>
      <c r="B409" s="25">
        <v>1471244</v>
      </c>
      <c r="C409" s="48" t="s">
        <v>506</v>
      </c>
      <c r="D409" s="85" t="s">
        <v>142</v>
      </c>
      <c r="E409" s="87">
        <v>6.7</v>
      </c>
      <c r="F409" s="70"/>
      <c r="G409" s="91">
        <v>0</v>
      </c>
      <c r="H409" s="90">
        <f t="shared" si="30"/>
        <v>0</v>
      </c>
      <c r="I409" s="32" t="s">
        <v>529</v>
      </c>
      <c r="J409" s="182" t="s">
        <v>528</v>
      </c>
      <c r="K409" s="25"/>
      <c r="L409" s="60"/>
      <c r="M409" s="60"/>
      <c r="N409" s="60"/>
      <c r="O409" s="60"/>
    </row>
    <row r="410" spans="1:15" s="43" customFormat="1" ht="20.100000000000001" customHeight="1">
      <c r="A410" s="332"/>
      <c r="B410" s="25">
        <v>1480498</v>
      </c>
      <c r="C410" s="48" t="s">
        <v>507</v>
      </c>
      <c r="D410" s="85" t="s">
        <v>142</v>
      </c>
      <c r="E410" s="87">
        <v>10.199999999999999</v>
      </c>
      <c r="F410" s="70"/>
      <c r="G410" s="91">
        <v>0</v>
      </c>
      <c r="H410" s="90">
        <f t="shared" si="30"/>
        <v>0</v>
      </c>
      <c r="I410" s="32" t="s">
        <v>529</v>
      </c>
      <c r="J410" s="182" t="s">
        <v>528</v>
      </c>
      <c r="K410" s="25"/>
      <c r="L410" s="60"/>
      <c r="M410" s="60"/>
      <c r="N410" s="60"/>
      <c r="O410" s="60"/>
    </row>
    <row r="411" spans="1:15" s="43" customFormat="1" ht="20.100000000000001" customHeight="1">
      <c r="A411" s="332"/>
      <c r="B411" s="25">
        <v>1475638</v>
      </c>
      <c r="C411" s="48" t="s">
        <v>508</v>
      </c>
      <c r="D411" s="85" t="s">
        <v>142</v>
      </c>
      <c r="E411" s="87">
        <v>5.4</v>
      </c>
      <c r="F411" s="70"/>
      <c r="G411" s="91">
        <v>0</v>
      </c>
      <c r="H411" s="90">
        <f t="shared" si="30"/>
        <v>0</v>
      </c>
      <c r="I411" s="32" t="s">
        <v>529</v>
      </c>
      <c r="J411" s="182" t="s">
        <v>528</v>
      </c>
      <c r="K411" s="25"/>
      <c r="L411" s="60"/>
      <c r="M411" s="60"/>
      <c r="N411" s="60"/>
      <c r="O411" s="60"/>
    </row>
    <row r="412" spans="1:15" s="43" customFormat="1" ht="20.100000000000001" customHeight="1">
      <c r="A412" s="332"/>
      <c r="B412" s="25">
        <v>1471242</v>
      </c>
      <c r="C412" s="48" t="s">
        <v>509</v>
      </c>
      <c r="D412" s="85" t="s">
        <v>142</v>
      </c>
      <c r="E412" s="87">
        <v>5.9</v>
      </c>
      <c r="F412" s="70"/>
      <c r="G412" s="91">
        <v>0</v>
      </c>
      <c r="H412" s="90">
        <f t="shared" si="30"/>
        <v>0</v>
      </c>
      <c r="I412" s="32" t="s">
        <v>529</v>
      </c>
      <c r="J412" s="182" t="s">
        <v>528</v>
      </c>
      <c r="K412" s="25"/>
      <c r="L412" s="60"/>
      <c r="M412" s="60"/>
      <c r="N412" s="60"/>
      <c r="O412" s="60"/>
    </row>
    <row r="413" spans="1:15" s="43" customFormat="1" ht="20.100000000000001" customHeight="1">
      <c r="A413" s="332"/>
      <c r="B413" s="25">
        <v>1471247</v>
      </c>
      <c r="C413" s="48" t="s">
        <v>510</v>
      </c>
      <c r="D413" s="85" t="s">
        <v>142</v>
      </c>
      <c r="E413" s="87">
        <v>9.4</v>
      </c>
      <c r="F413" s="70"/>
      <c r="G413" s="91">
        <v>0</v>
      </c>
      <c r="H413" s="90">
        <f t="shared" si="30"/>
        <v>0</v>
      </c>
      <c r="I413" s="32" t="s">
        <v>529</v>
      </c>
      <c r="J413" s="182" t="s">
        <v>528</v>
      </c>
      <c r="K413" s="25"/>
      <c r="L413" s="60"/>
      <c r="M413" s="60"/>
      <c r="N413" s="60"/>
      <c r="O413" s="60"/>
    </row>
    <row r="414" spans="1:15" s="43" customFormat="1" ht="20.100000000000001" customHeight="1">
      <c r="A414" s="332"/>
      <c r="B414" s="25">
        <v>1471744</v>
      </c>
      <c r="C414" s="48" t="s">
        <v>511</v>
      </c>
      <c r="D414" s="85" t="s">
        <v>142</v>
      </c>
      <c r="E414" s="87">
        <v>14.4</v>
      </c>
      <c r="F414" s="70"/>
      <c r="G414" s="91">
        <v>0</v>
      </c>
      <c r="H414" s="90">
        <f t="shared" si="30"/>
        <v>0</v>
      </c>
      <c r="I414" s="32" t="s">
        <v>529</v>
      </c>
      <c r="J414" s="182" t="s">
        <v>528</v>
      </c>
      <c r="K414" s="25"/>
      <c r="L414" s="60"/>
      <c r="M414" s="60"/>
      <c r="N414" s="60"/>
      <c r="O414" s="60"/>
    </row>
    <row r="415" spans="1:15" s="43" customFormat="1" ht="20.100000000000001" customHeight="1">
      <c r="A415" s="332"/>
      <c r="B415" s="25">
        <v>1480496</v>
      </c>
      <c r="C415" s="48" t="s">
        <v>512</v>
      </c>
      <c r="D415" s="85" t="s">
        <v>142</v>
      </c>
      <c r="E415" s="87">
        <v>8.6999999999999993</v>
      </c>
      <c r="F415" s="70"/>
      <c r="G415" s="91">
        <v>0</v>
      </c>
      <c r="H415" s="90">
        <f t="shared" si="30"/>
        <v>0</v>
      </c>
      <c r="I415" s="32" t="s">
        <v>529</v>
      </c>
      <c r="J415" s="182" t="s">
        <v>528</v>
      </c>
      <c r="K415" s="25"/>
      <c r="L415" s="60"/>
      <c r="M415" s="60"/>
      <c r="N415" s="60"/>
      <c r="O415" s="60"/>
    </row>
    <row r="416" spans="1:15" s="43" customFormat="1" ht="20.100000000000001" customHeight="1">
      <c r="A416" s="332"/>
      <c r="B416" s="25">
        <v>1471245</v>
      </c>
      <c r="C416" s="48" t="s">
        <v>513</v>
      </c>
      <c r="D416" s="85" t="s">
        <v>142</v>
      </c>
      <c r="E416" s="87">
        <v>8</v>
      </c>
      <c r="F416" s="70"/>
      <c r="G416" s="91">
        <v>0</v>
      </c>
      <c r="H416" s="90">
        <f t="shared" si="30"/>
        <v>0</v>
      </c>
      <c r="I416" s="32" t="s">
        <v>529</v>
      </c>
      <c r="J416" s="182" t="s">
        <v>528</v>
      </c>
      <c r="K416" s="25"/>
      <c r="L416" s="60"/>
      <c r="M416" s="60"/>
      <c r="N416" s="60"/>
      <c r="O416" s="60"/>
    </row>
    <row r="417" spans="1:15" s="43" customFormat="1" ht="20.100000000000001" customHeight="1">
      <c r="A417" s="332"/>
      <c r="B417" s="25">
        <v>1471767</v>
      </c>
      <c r="C417" s="48" t="s">
        <v>514</v>
      </c>
      <c r="D417" s="85" t="s">
        <v>142</v>
      </c>
      <c r="E417" s="87">
        <v>12.3</v>
      </c>
      <c r="F417" s="70"/>
      <c r="G417" s="91">
        <v>0</v>
      </c>
      <c r="H417" s="90">
        <f t="shared" si="30"/>
        <v>0</v>
      </c>
      <c r="I417" s="32" t="s">
        <v>529</v>
      </c>
      <c r="J417" s="182" t="s">
        <v>528</v>
      </c>
      <c r="K417" s="25"/>
      <c r="L417" s="60"/>
      <c r="M417" s="60"/>
      <c r="N417" s="60"/>
      <c r="O417" s="60"/>
    </row>
    <row r="418" spans="1:15" s="43" customFormat="1" ht="20.100000000000001" customHeight="1">
      <c r="A418" s="332"/>
      <c r="B418" s="25">
        <v>1406641</v>
      </c>
      <c r="C418" s="48" t="s">
        <v>515</v>
      </c>
      <c r="D418" s="85" t="s">
        <v>142</v>
      </c>
      <c r="E418" s="87">
        <v>13.1</v>
      </c>
      <c r="F418" s="70"/>
      <c r="G418" s="91">
        <v>0</v>
      </c>
      <c r="H418" s="90">
        <f t="shared" si="30"/>
        <v>0</v>
      </c>
      <c r="I418" s="32" t="s">
        <v>529</v>
      </c>
      <c r="J418" s="182" t="s">
        <v>528</v>
      </c>
      <c r="K418" s="25"/>
      <c r="L418" s="60"/>
      <c r="M418" s="60"/>
      <c r="N418" s="60"/>
      <c r="O418" s="60"/>
    </row>
    <row r="419" spans="1:15" s="43" customFormat="1" ht="20.100000000000001" customHeight="1">
      <c r="A419" s="332"/>
      <c r="B419" s="25">
        <v>1480499</v>
      </c>
      <c r="C419" s="48" t="s">
        <v>516</v>
      </c>
      <c r="D419" s="85" t="s">
        <v>142</v>
      </c>
      <c r="E419" s="87">
        <v>11.2</v>
      </c>
      <c r="F419" s="70"/>
      <c r="G419" s="91">
        <v>0</v>
      </c>
      <c r="H419" s="90">
        <f t="shared" si="30"/>
        <v>0</v>
      </c>
      <c r="I419" s="32" t="s">
        <v>529</v>
      </c>
      <c r="J419" s="182" t="s">
        <v>528</v>
      </c>
      <c r="K419" s="25"/>
      <c r="L419" s="60"/>
      <c r="M419" s="60"/>
      <c r="N419" s="60"/>
      <c r="O419" s="60"/>
    </row>
    <row r="420" spans="1:15" s="43" customFormat="1" ht="20.100000000000001" customHeight="1">
      <c r="A420" s="332"/>
      <c r="B420" s="25">
        <v>1471251</v>
      </c>
      <c r="C420" s="48" t="s">
        <v>517</v>
      </c>
      <c r="D420" s="85" t="s">
        <v>142</v>
      </c>
      <c r="E420" s="87">
        <v>18.600000000000001</v>
      </c>
      <c r="F420" s="70"/>
      <c r="G420" s="91">
        <v>0</v>
      </c>
      <c r="H420" s="90">
        <f t="shared" si="30"/>
        <v>0</v>
      </c>
      <c r="I420" s="32" t="s">
        <v>529</v>
      </c>
      <c r="J420" s="182" t="s">
        <v>528</v>
      </c>
      <c r="K420" s="25"/>
      <c r="L420" s="60"/>
      <c r="M420" s="60"/>
      <c r="N420" s="60"/>
      <c r="O420" s="60"/>
    </row>
    <row r="421" spans="1:15" s="43" customFormat="1" ht="20.100000000000001" customHeight="1">
      <c r="A421" s="332"/>
      <c r="B421" s="25">
        <v>1475605</v>
      </c>
      <c r="C421" s="48" t="s">
        <v>518</v>
      </c>
      <c r="D421" s="85" t="s">
        <v>142</v>
      </c>
      <c r="E421" s="87">
        <v>26</v>
      </c>
      <c r="F421" s="70"/>
      <c r="G421" s="91">
        <v>0</v>
      </c>
      <c r="H421" s="90">
        <f t="shared" si="30"/>
        <v>0</v>
      </c>
      <c r="I421" s="32" t="s">
        <v>529</v>
      </c>
      <c r="J421" s="182" t="s">
        <v>528</v>
      </c>
      <c r="K421" s="25"/>
      <c r="L421" s="60"/>
      <c r="M421" s="60"/>
      <c r="N421" s="60"/>
      <c r="O421" s="60"/>
    </row>
    <row r="422" spans="1:15" s="43" customFormat="1" ht="20.100000000000001" customHeight="1">
      <c r="A422" s="332"/>
      <c r="B422" s="25">
        <v>1473546</v>
      </c>
      <c r="C422" s="48" t="s">
        <v>519</v>
      </c>
      <c r="D422" s="85" t="s">
        <v>142</v>
      </c>
      <c r="E422" s="87">
        <v>10.1</v>
      </c>
      <c r="F422" s="70"/>
      <c r="G422" s="91">
        <v>0</v>
      </c>
      <c r="H422" s="90">
        <f t="shared" si="30"/>
        <v>0</v>
      </c>
      <c r="I422" s="32" t="s">
        <v>529</v>
      </c>
      <c r="J422" s="182" t="s">
        <v>528</v>
      </c>
      <c r="K422" s="25"/>
      <c r="L422" s="60"/>
      <c r="M422" s="60"/>
      <c r="N422" s="60"/>
      <c r="O422" s="60"/>
    </row>
    <row r="423" spans="1:15" s="43" customFormat="1" ht="20.100000000000001" customHeight="1">
      <c r="A423" s="332"/>
      <c r="B423" s="25">
        <v>1471250</v>
      </c>
      <c r="C423" s="48" t="s">
        <v>520</v>
      </c>
      <c r="D423" s="85" t="s">
        <v>142</v>
      </c>
      <c r="E423" s="87">
        <v>17.2</v>
      </c>
      <c r="F423" s="70"/>
      <c r="G423" s="91">
        <v>0</v>
      </c>
      <c r="H423" s="90">
        <f t="shared" si="30"/>
        <v>0</v>
      </c>
      <c r="I423" s="32" t="s">
        <v>529</v>
      </c>
      <c r="J423" s="182" t="s">
        <v>528</v>
      </c>
      <c r="K423" s="25"/>
      <c r="L423" s="60"/>
      <c r="M423" s="60"/>
      <c r="N423" s="60"/>
      <c r="O423" s="60"/>
    </row>
    <row r="424" spans="1:15" s="43" customFormat="1" ht="20.100000000000001" customHeight="1">
      <c r="A424" s="332"/>
      <c r="B424" s="25">
        <v>1473550</v>
      </c>
      <c r="C424" s="48" t="s">
        <v>521</v>
      </c>
      <c r="D424" s="85" t="s">
        <v>142</v>
      </c>
      <c r="E424" s="87">
        <v>24.4</v>
      </c>
      <c r="F424" s="70"/>
      <c r="G424" s="91">
        <v>0</v>
      </c>
      <c r="H424" s="90">
        <f t="shared" si="30"/>
        <v>0</v>
      </c>
      <c r="I424" s="32" t="s">
        <v>529</v>
      </c>
      <c r="J424" s="182" t="s">
        <v>528</v>
      </c>
      <c r="K424" s="25"/>
      <c r="L424" s="60"/>
      <c r="M424" s="60"/>
      <c r="N424" s="60"/>
      <c r="O424" s="60"/>
    </row>
    <row r="425" spans="1:15" s="43" customFormat="1" ht="20.100000000000001" customHeight="1">
      <c r="A425" s="332"/>
      <c r="B425" s="25">
        <v>1480504</v>
      </c>
      <c r="C425" s="48" t="s">
        <v>522</v>
      </c>
      <c r="D425" s="85" t="s">
        <v>142</v>
      </c>
      <c r="E425" s="87">
        <v>15.2</v>
      </c>
      <c r="F425" s="70"/>
      <c r="G425" s="91">
        <v>0</v>
      </c>
      <c r="H425" s="90">
        <f t="shared" si="30"/>
        <v>0</v>
      </c>
      <c r="I425" s="32" t="s">
        <v>529</v>
      </c>
      <c r="J425" s="182" t="s">
        <v>528</v>
      </c>
      <c r="K425" s="25"/>
      <c r="L425" s="60"/>
      <c r="M425" s="60"/>
      <c r="N425" s="60"/>
      <c r="O425" s="60"/>
    </row>
    <row r="426" spans="1:15" s="43" customFormat="1" ht="20.100000000000001" customHeight="1">
      <c r="A426" s="332"/>
      <c r="B426" s="25">
        <v>1473904</v>
      </c>
      <c r="C426" s="48" t="s">
        <v>523</v>
      </c>
      <c r="D426" s="85" t="s">
        <v>142</v>
      </c>
      <c r="E426" s="87">
        <v>13.4</v>
      </c>
      <c r="F426" s="70"/>
      <c r="G426" s="91">
        <v>0</v>
      </c>
      <c r="H426" s="90">
        <f t="shared" si="30"/>
        <v>0</v>
      </c>
      <c r="I426" s="32" t="s">
        <v>529</v>
      </c>
      <c r="J426" s="182" t="s">
        <v>528</v>
      </c>
      <c r="K426" s="25"/>
      <c r="L426" s="60"/>
      <c r="M426" s="60"/>
      <c r="N426" s="60"/>
      <c r="O426" s="60"/>
    </row>
    <row r="427" spans="1:15" s="43" customFormat="1" ht="20.100000000000001" customHeight="1">
      <c r="A427" s="332"/>
      <c r="B427" s="25">
        <v>1473549</v>
      </c>
      <c r="C427" s="48" t="s">
        <v>524</v>
      </c>
      <c r="D427" s="85" t="s">
        <v>142</v>
      </c>
      <c r="E427" s="87">
        <v>22.4</v>
      </c>
      <c r="F427" s="70"/>
      <c r="G427" s="91">
        <v>0</v>
      </c>
      <c r="H427" s="90">
        <f t="shared" si="30"/>
        <v>0</v>
      </c>
      <c r="I427" s="32" t="s">
        <v>529</v>
      </c>
      <c r="J427" s="182" t="s">
        <v>528</v>
      </c>
      <c r="K427" s="25"/>
      <c r="L427" s="60"/>
      <c r="M427" s="60"/>
      <c r="N427" s="60"/>
      <c r="O427" s="60"/>
    </row>
    <row r="428" spans="1:15" s="43" customFormat="1" ht="20.100000000000001" customHeight="1">
      <c r="A428" s="332"/>
      <c r="B428" s="25">
        <v>1475396</v>
      </c>
      <c r="C428" s="48" t="s">
        <v>525</v>
      </c>
      <c r="D428" s="85" t="s">
        <v>142</v>
      </c>
      <c r="E428" s="87">
        <v>22.6</v>
      </c>
      <c r="F428" s="70"/>
      <c r="G428" s="91">
        <v>0</v>
      </c>
      <c r="H428" s="90">
        <f t="shared" si="30"/>
        <v>0</v>
      </c>
      <c r="I428" s="32" t="s">
        <v>529</v>
      </c>
      <c r="J428" s="182" t="s">
        <v>528</v>
      </c>
      <c r="K428" s="25"/>
      <c r="L428" s="60"/>
      <c r="M428" s="60"/>
      <c r="N428" s="60"/>
      <c r="O428" s="60"/>
    </row>
    <row r="429" spans="1:15" s="43" customFormat="1" ht="20.100000000000001" customHeight="1">
      <c r="A429" s="332"/>
      <c r="B429" s="25">
        <v>1473548</v>
      </c>
      <c r="C429" s="48" t="s">
        <v>526</v>
      </c>
      <c r="D429" s="85" t="s">
        <v>142</v>
      </c>
      <c r="E429" s="87">
        <v>20.399999999999999</v>
      </c>
      <c r="F429" s="70"/>
      <c r="G429" s="91">
        <v>0</v>
      </c>
      <c r="H429" s="90">
        <f t="shared" si="30"/>
        <v>0</v>
      </c>
      <c r="I429" s="32" t="s">
        <v>529</v>
      </c>
      <c r="J429" s="182" t="s">
        <v>528</v>
      </c>
      <c r="K429" s="25"/>
      <c r="L429" s="60"/>
      <c r="M429" s="60"/>
      <c r="N429" s="60"/>
      <c r="O429" s="60"/>
    </row>
    <row r="430" spans="1:15" s="43" customFormat="1" ht="20.100000000000001" customHeight="1" thickBot="1">
      <c r="A430" s="328"/>
      <c r="B430" s="25">
        <v>1480507</v>
      </c>
      <c r="C430" s="48" t="s">
        <v>527</v>
      </c>
      <c r="D430" s="85" t="s">
        <v>142</v>
      </c>
      <c r="E430" s="87">
        <v>18.399999999999999</v>
      </c>
      <c r="F430" s="70"/>
      <c r="G430" s="91">
        <v>0</v>
      </c>
      <c r="H430" s="90">
        <f t="shared" si="30"/>
        <v>0</v>
      </c>
      <c r="I430" s="32" t="s">
        <v>529</v>
      </c>
      <c r="J430" s="182" t="s">
        <v>528</v>
      </c>
      <c r="K430" s="25"/>
      <c r="L430" s="60"/>
      <c r="M430" s="60"/>
      <c r="N430" s="60"/>
      <c r="O430" s="60"/>
    </row>
    <row r="431" spans="1:15" s="43" customFormat="1" ht="20.100000000000001" customHeight="1">
      <c r="A431" s="327"/>
      <c r="B431" s="14"/>
      <c r="C431" s="58"/>
      <c r="D431" s="73"/>
      <c r="E431" s="145"/>
      <c r="F431" s="88" t="s">
        <v>188</v>
      </c>
      <c r="G431" s="88">
        <f>SUM(G406:G430)</f>
        <v>0</v>
      </c>
      <c r="H431" s="89">
        <f>SUM(H406:H430)</f>
        <v>0</v>
      </c>
      <c r="I431" s="102"/>
      <c r="J431" s="191"/>
      <c r="K431" s="28"/>
      <c r="L431" s="36"/>
      <c r="M431" s="36"/>
      <c r="N431" s="36"/>
      <c r="O431" s="36"/>
    </row>
    <row r="432" spans="1:15" s="43" customFormat="1" ht="20.100000000000001" customHeight="1">
      <c r="A432" s="332"/>
      <c r="B432" s="14" t="s">
        <v>3</v>
      </c>
      <c r="C432" s="42" t="s">
        <v>531</v>
      </c>
      <c r="D432" s="18" t="s">
        <v>4</v>
      </c>
      <c r="E432" s="19" t="s">
        <v>8</v>
      </c>
      <c r="F432" s="19" t="s">
        <v>9</v>
      </c>
      <c r="G432" s="19" t="s">
        <v>5</v>
      </c>
      <c r="H432" s="7" t="s">
        <v>2</v>
      </c>
      <c r="I432" s="7" t="s">
        <v>502</v>
      </c>
      <c r="J432" s="176" t="s">
        <v>533</v>
      </c>
      <c r="K432" s="77"/>
      <c r="L432" s="77"/>
      <c r="M432" s="77" t="s">
        <v>301</v>
      </c>
      <c r="N432" s="207"/>
      <c r="O432" s="207"/>
    </row>
    <row r="433" spans="1:15" s="43" customFormat="1" ht="20.100000000000001" customHeight="1">
      <c r="A433" s="332"/>
      <c r="B433" s="25">
        <v>1426004</v>
      </c>
      <c r="C433" s="48" t="s">
        <v>535</v>
      </c>
      <c r="D433" s="85" t="s">
        <v>6</v>
      </c>
      <c r="E433" s="87">
        <v>17.600000000000001</v>
      </c>
      <c r="F433" s="70"/>
      <c r="G433" s="91">
        <v>0</v>
      </c>
      <c r="H433" s="90">
        <f>E433*G433</f>
        <v>0</v>
      </c>
      <c r="I433" s="84" t="s">
        <v>532</v>
      </c>
      <c r="J433" s="32" t="s">
        <v>534</v>
      </c>
      <c r="K433" s="25"/>
      <c r="L433" s="60"/>
      <c r="M433" s="60"/>
      <c r="N433" s="60"/>
      <c r="O433" s="60"/>
    </row>
    <row r="434" spans="1:15" s="43" customFormat="1" ht="20.100000000000001" customHeight="1">
      <c r="A434" s="332"/>
      <c r="B434" s="25">
        <v>1426003</v>
      </c>
      <c r="C434" s="48" t="s">
        <v>536</v>
      </c>
      <c r="D434" s="85" t="s">
        <v>6</v>
      </c>
      <c r="E434" s="87">
        <v>17.600000000000001</v>
      </c>
      <c r="F434" s="70"/>
      <c r="G434" s="91">
        <v>0</v>
      </c>
      <c r="H434" s="90">
        <f t="shared" ref="H434:H448" si="31">E434*G434</f>
        <v>0</v>
      </c>
      <c r="I434" s="84" t="s">
        <v>532</v>
      </c>
      <c r="J434" s="32" t="s">
        <v>534</v>
      </c>
      <c r="K434" s="25"/>
      <c r="L434" s="60"/>
      <c r="M434" s="60"/>
      <c r="N434" s="60"/>
      <c r="O434" s="60"/>
    </row>
    <row r="435" spans="1:15" s="43" customFormat="1" ht="20.100000000000001" customHeight="1">
      <c r="A435" s="332"/>
      <c r="B435" s="25">
        <v>1406756</v>
      </c>
      <c r="C435" s="48" t="s">
        <v>537</v>
      </c>
      <c r="D435" s="85" t="s">
        <v>6</v>
      </c>
      <c r="E435" s="87">
        <v>19.5</v>
      </c>
      <c r="F435" s="70"/>
      <c r="G435" s="91">
        <v>0</v>
      </c>
      <c r="H435" s="90">
        <f t="shared" si="31"/>
        <v>0</v>
      </c>
      <c r="I435" s="84" t="s">
        <v>532</v>
      </c>
      <c r="J435" s="32" t="s">
        <v>534</v>
      </c>
      <c r="K435" s="25"/>
      <c r="L435" s="60"/>
      <c r="M435" s="60"/>
      <c r="N435" s="60"/>
      <c r="O435" s="60"/>
    </row>
    <row r="436" spans="1:15" s="43" customFormat="1" ht="20.100000000000001" customHeight="1">
      <c r="A436" s="332"/>
      <c r="B436" s="25">
        <v>1406757</v>
      </c>
      <c r="C436" s="48" t="s">
        <v>538</v>
      </c>
      <c r="D436" s="85" t="s">
        <v>6</v>
      </c>
      <c r="E436" s="87">
        <v>19.5</v>
      </c>
      <c r="F436" s="70"/>
      <c r="G436" s="91">
        <v>0</v>
      </c>
      <c r="H436" s="90">
        <f t="shared" si="31"/>
        <v>0</v>
      </c>
      <c r="I436" s="84" t="s">
        <v>532</v>
      </c>
      <c r="J436" s="32" t="s">
        <v>534</v>
      </c>
      <c r="K436" s="25"/>
      <c r="L436" s="60"/>
      <c r="M436" s="60"/>
      <c r="N436" s="60"/>
      <c r="O436" s="60"/>
    </row>
    <row r="437" spans="1:15" s="43" customFormat="1" ht="20.100000000000001" customHeight="1">
      <c r="A437" s="332"/>
      <c r="B437" s="25">
        <v>1480378</v>
      </c>
      <c r="C437" s="48" t="s">
        <v>539</v>
      </c>
      <c r="D437" s="85" t="s">
        <v>6</v>
      </c>
      <c r="E437" s="87">
        <v>21.45</v>
      </c>
      <c r="F437" s="70"/>
      <c r="G437" s="91">
        <v>0</v>
      </c>
      <c r="H437" s="90">
        <f t="shared" si="31"/>
        <v>0</v>
      </c>
      <c r="I437" s="84" t="s">
        <v>532</v>
      </c>
      <c r="J437" s="32" t="s">
        <v>534</v>
      </c>
      <c r="K437" s="25"/>
      <c r="L437" s="60"/>
      <c r="M437" s="60"/>
      <c r="N437" s="60"/>
      <c r="O437" s="60"/>
    </row>
    <row r="438" spans="1:15" s="43" customFormat="1" ht="20.100000000000001" customHeight="1">
      <c r="A438" s="332"/>
      <c r="B438" s="25">
        <v>1480975</v>
      </c>
      <c r="C438" s="48" t="s">
        <v>540</v>
      </c>
      <c r="D438" s="85" t="s">
        <v>6</v>
      </c>
      <c r="E438" s="87">
        <v>21.45</v>
      </c>
      <c r="F438" s="70"/>
      <c r="G438" s="91">
        <v>0</v>
      </c>
      <c r="H438" s="90">
        <f t="shared" si="31"/>
        <v>0</v>
      </c>
      <c r="I438" s="84" t="s">
        <v>532</v>
      </c>
      <c r="J438" s="32" t="s">
        <v>534</v>
      </c>
      <c r="K438" s="25"/>
      <c r="L438" s="60"/>
      <c r="M438" s="60"/>
      <c r="N438" s="60"/>
      <c r="O438" s="60"/>
    </row>
    <row r="439" spans="1:15" s="43" customFormat="1" ht="20.100000000000001" customHeight="1">
      <c r="A439" s="332"/>
      <c r="B439" s="25">
        <v>1480386</v>
      </c>
      <c r="C439" s="48" t="s">
        <v>541</v>
      </c>
      <c r="D439" s="85" t="s">
        <v>6</v>
      </c>
      <c r="E439" s="87">
        <v>48.3</v>
      </c>
      <c r="F439" s="70"/>
      <c r="G439" s="91">
        <v>0</v>
      </c>
      <c r="H439" s="90">
        <f t="shared" si="31"/>
        <v>0</v>
      </c>
      <c r="I439" s="84" t="s">
        <v>532</v>
      </c>
      <c r="J439" s="32" t="s">
        <v>534</v>
      </c>
      <c r="K439" s="25"/>
      <c r="L439" s="60"/>
      <c r="M439" s="60"/>
      <c r="N439" s="60"/>
      <c r="O439" s="60"/>
    </row>
    <row r="440" spans="1:15" s="43" customFormat="1" ht="20.100000000000001" customHeight="1">
      <c r="A440" s="332"/>
      <c r="B440" s="25">
        <v>1480387</v>
      </c>
      <c r="C440" s="48" t="s">
        <v>542</v>
      </c>
      <c r="D440" s="85" t="s">
        <v>6</v>
      </c>
      <c r="E440" s="87">
        <v>48.3</v>
      </c>
      <c r="F440" s="70"/>
      <c r="G440" s="91">
        <v>0</v>
      </c>
      <c r="H440" s="90">
        <f t="shared" si="31"/>
        <v>0</v>
      </c>
      <c r="I440" s="84" t="s">
        <v>532</v>
      </c>
      <c r="J440" s="32" t="s">
        <v>534</v>
      </c>
      <c r="K440" s="25"/>
      <c r="L440" s="60"/>
      <c r="M440" s="60"/>
      <c r="N440" s="60"/>
      <c r="O440" s="60"/>
    </row>
    <row r="441" spans="1:15" s="43" customFormat="1" ht="20.100000000000001" customHeight="1">
      <c r="A441" s="332"/>
      <c r="B441" s="25">
        <v>1480984</v>
      </c>
      <c r="C441" s="48" t="s">
        <v>543</v>
      </c>
      <c r="D441" s="85" t="s">
        <v>6</v>
      </c>
      <c r="E441" s="87">
        <v>51.87</v>
      </c>
      <c r="F441" s="70"/>
      <c r="G441" s="91">
        <v>0</v>
      </c>
      <c r="H441" s="90">
        <f t="shared" si="31"/>
        <v>0</v>
      </c>
      <c r="I441" s="84" t="s">
        <v>532</v>
      </c>
      <c r="J441" s="32" t="s">
        <v>534</v>
      </c>
      <c r="K441" s="25"/>
      <c r="L441" s="60"/>
      <c r="M441" s="60"/>
      <c r="N441" s="60"/>
      <c r="O441" s="60"/>
    </row>
    <row r="442" spans="1:15" s="43" customFormat="1" ht="20.100000000000001" customHeight="1">
      <c r="A442" s="332"/>
      <c r="B442" s="25">
        <v>1480985</v>
      </c>
      <c r="C442" s="48" t="s">
        <v>544</v>
      </c>
      <c r="D442" s="85" t="s">
        <v>6</v>
      </c>
      <c r="E442" s="87">
        <v>51.87</v>
      </c>
      <c r="F442" s="70"/>
      <c r="G442" s="91">
        <v>0</v>
      </c>
      <c r="H442" s="90">
        <f t="shared" si="31"/>
        <v>0</v>
      </c>
      <c r="I442" s="84" t="s">
        <v>532</v>
      </c>
      <c r="J442" s="32" t="s">
        <v>534</v>
      </c>
      <c r="K442" s="25"/>
      <c r="L442" s="60"/>
      <c r="M442" s="60"/>
      <c r="N442" s="60"/>
      <c r="O442" s="60"/>
    </row>
    <row r="443" spans="1:15" s="43" customFormat="1" ht="20.100000000000001" customHeight="1">
      <c r="A443" s="332"/>
      <c r="B443" s="25">
        <v>1480692</v>
      </c>
      <c r="C443" s="48" t="s">
        <v>545</v>
      </c>
      <c r="D443" s="85" t="s">
        <v>6</v>
      </c>
      <c r="E443" s="87">
        <v>55.51</v>
      </c>
      <c r="F443" s="70"/>
      <c r="G443" s="91">
        <v>0</v>
      </c>
      <c r="H443" s="90">
        <f t="shared" si="31"/>
        <v>0</v>
      </c>
      <c r="I443" s="84" t="s">
        <v>532</v>
      </c>
      <c r="J443" s="32" t="s">
        <v>534</v>
      </c>
      <c r="K443" s="25"/>
      <c r="L443" s="60"/>
      <c r="M443" s="60"/>
      <c r="N443" s="60"/>
      <c r="O443" s="60"/>
    </row>
    <row r="444" spans="1:15" s="43" customFormat="1" ht="20.100000000000001" customHeight="1">
      <c r="A444" s="332"/>
      <c r="B444" s="25">
        <v>1480390</v>
      </c>
      <c r="C444" s="48" t="s">
        <v>546</v>
      </c>
      <c r="D444" s="85" t="s">
        <v>6</v>
      </c>
      <c r="E444" s="87">
        <v>55.51</v>
      </c>
      <c r="F444" s="70"/>
      <c r="G444" s="91">
        <v>0</v>
      </c>
      <c r="H444" s="90">
        <f t="shared" si="31"/>
        <v>0</v>
      </c>
      <c r="I444" s="84" t="s">
        <v>532</v>
      </c>
      <c r="J444" s="32" t="s">
        <v>534</v>
      </c>
      <c r="K444" s="25"/>
      <c r="L444" s="60"/>
      <c r="M444" s="60"/>
      <c r="N444" s="60"/>
      <c r="O444" s="60"/>
    </row>
    <row r="445" spans="1:15" s="43" customFormat="1" ht="20.100000000000001" customHeight="1">
      <c r="A445" s="332"/>
      <c r="B445" s="25">
        <v>1480391</v>
      </c>
      <c r="C445" s="48" t="s">
        <v>547</v>
      </c>
      <c r="D445" s="85" t="s">
        <v>6</v>
      </c>
      <c r="E445" s="87">
        <v>58.7</v>
      </c>
      <c r="F445" s="70"/>
      <c r="G445" s="91">
        <v>0</v>
      </c>
      <c r="H445" s="90">
        <f t="shared" si="31"/>
        <v>0</v>
      </c>
      <c r="I445" s="84" t="s">
        <v>532</v>
      </c>
      <c r="J445" s="32" t="s">
        <v>534</v>
      </c>
      <c r="K445" s="25"/>
      <c r="L445" s="60"/>
      <c r="M445" s="60"/>
      <c r="N445" s="60"/>
      <c r="O445" s="60"/>
    </row>
    <row r="446" spans="1:15" s="43" customFormat="1" ht="20.100000000000001" customHeight="1">
      <c r="A446" s="332"/>
      <c r="B446" s="25">
        <v>1480392</v>
      </c>
      <c r="C446" s="48" t="s">
        <v>548</v>
      </c>
      <c r="D446" s="85" t="s">
        <v>6</v>
      </c>
      <c r="E446" s="87">
        <v>58.7</v>
      </c>
      <c r="F446" s="70"/>
      <c r="G446" s="91">
        <v>0</v>
      </c>
      <c r="H446" s="90">
        <f t="shared" si="31"/>
        <v>0</v>
      </c>
      <c r="I446" s="84" t="s">
        <v>532</v>
      </c>
      <c r="J446" s="32" t="s">
        <v>534</v>
      </c>
      <c r="K446" s="25"/>
      <c r="L446" s="60"/>
      <c r="M446" s="60"/>
      <c r="N446" s="60"/>
      <c r="O446" s="60"/>
    </row>
    <row r="447" spans="1:15" s="43" customFormat="1" ht="20.100000000000001" customHeight="1">
      <c r="A447" s="332"/>
      <c r="B447" s="25">
        <v>1480395</v>
      </c>
      <c r="C447" s="48" t="s">
        <v>549</v>
      </c>
      <c r="D447" s="85" t="s">
        <v>6</v>
      </c>
      <c r="E447" s="87">
        <v>101.63</v>
      </c>
      <c r="F447" s="70"/>
      <c r="G447" s="91">
        <v>0</v>
      </c>
      <c r="H447" s="90">
        <f t="shared" si="31"/>
        <v>0</v>
      </c>
      <c r="I447" s="84" t="s">
        <v>532</v>
      </c>
      <c r="J447" s="32" t="s">
        <v>534</v>
      </c>
      <c r="K447" s="25"/>
      <c r="L447" s="60"/>
      <c r="M447" s="60"/>
      <c r="N447" s="60"/>
      <c r="O447" s="60"/>
    </row>
    <row r="448" spans="1:15" s="43" customFormat="1" ht="20.100000000000001" customHeight="1" thickBot="1">
      <c r="A448" s="328"/>
      <c r="B448" s="25">
        <v>1480396</v>
      </c>
      <c r="C448" s="48" t="s">
        <v>550</v>
      </c>
      <c r="D448" s="85" t="s">
        <v>6</v>
      </c>
      <c r="E448" s="87">
        <v>101.63</v>
      </c>
      <c r="F448" s="70"/>
      <c r="G448" s="91">
        <v>0</v>
      </c>
      <c r="H448" s="90">
        <f t="shared" si="31"/>
        <v>0</v>
      </c>
      <c r="I448" s="84" t="s">
        <v>532</v>
      </c>
      <c r="J448" s="32" t="s">
        <v>534</v>
      </c>
      <c r="K448" s="25"/>
      <c r="L448" s="60"/>
      <c r="M448" s="60"/>
      <c r="N448" s="60"/>
      <c r="O448" s="60"/>
    </row>
    <row r="449" spans="1:15" s="43" customFormat="1" ht="20.100000000000001" customHeight="1">
      <c r="A449" s="327"/>
      <c r="B449" s="14"/>
      <c r="C449" s="58"/>
      <c r="D449" s="73"/>
      <c r="E449" s="145"/>
      <c r="F449" s="88" t="s">
        <v>188</v>
      </c>
      <c r="G449" s="88">
        <f>SUM(G433:G448)</f>
        <v>0</v>
      </c>
      <c r="H449" s="89">
        <f>SUM(H433:H448)</f>
        <v>0</v>
      </c>
      <c r="I449" s="102"/>
      <c r="J449" s="191"/>
      <c r="K449" s="28"/>
      <c r="L449" s="36"/>
      <c r="M449" s="36"/>
      <c r="N449" s="36"/>
      <c r="O449" s="36"/>
    </row>
    <row r="450" spans="1:15" s="43" customFormat="1" ht="20.100000000000001" customHeight="1">
      <c r="A450" s="332"/>
      <c r="B450" s="14" t="s">
        <v>3</v>
      </c>
      <c r="C450" s="42" t="s">
        <v>551</v>
      </c>
      <c r="D450" s="18" t="s">
        <v>4</v>
      </c>
      <c r="E450" s="19" t="s">
        <v>81</v>
      </c>
      <c r="F450" s="19" t="s">
        <v>9</v>
      </c>
      <c r="G450" s="19" t="s">
        <v>5</v>
      </c>
      <c r="H450" s="7" t="s">
        <v>2</v>
      </c>
      <c r="I450" s="7" t="s">
        <v>715</v>
      </c>
      <c r="J450" s="176"/>
      <c r="K450" s="77"/>
      <c r="L450" s="77"/>
      <c r="M450" s="77" t="s">
        <v>301</v>
      </c>
      <c r="N450" s="207"/>
      <c r="O450" s="207"/>
    </row>
    <row r="451" spans="1:15" s="43" customFormat="1" ht="20.100000000000001" customHeight="1">
      <c r="A451" s="332"/>
      <c r="B451" s="25">
        <v>1481655</v>
      </c>
      <c r="C451" s="48" t="s">
        <v>552</v>
      </c>
      <c r="D451" s="85" t="s">
        <v>142</v>
      </c>
      <c r="E451" s="87">
        <v>1.69</v>
      </c>
      <c r="F451" s="86">
        <v>4</v>
      </c>
      <c r="G451" s="91">
        <v>0</v>
      </c>
      <c r="H451" s="90">
        <f>E451*G451</f>
        <v>0</v>
      </c>
      <c r="I451" s="84" t="s">
        <v>555</v>
      </c>
      <c r="J451" s="190"/>
      <c r="K451" s="25"/>
      <c r="L451" s="60"/>
      <c r="M451" s="60"/>
      <c r="N451" s="60"/>
      <c r="O451" s="60"/>
    </row>
    <row r="452" spans="1:15" s="43" customFormat="1" ht="20.100000000000001" customHeight="1">
      <c r="A452" s="332"/>
      <c r="B452" s="25">
        <v>1483400</v>
      </c>
      <c r="C452" s="48" t="s">
        <v>553</v>
      </c>
      <c r="D452" s="85" t="s">
        <v>142</v>
      </c>
      <c r="E452" s="87">
        <v>0.53</v>
      </c>
      <c r="F452" s="86">
        <v>20</v>
      </c>
      <c r="G452" s="91">
        <v>0</v>
      </c>
      <c r="H452" s="90">
        <f>E452*G452</f>
        <v>0</v>
      </c>
      <c r="I452" s="84" t="s">
        <v>554</v>
      </c>
      <c r="J452" s="190"/>
      <c r="K452" s="25"/>
      <c r="L452" s="60"/>
      <c r="M452" s="60"/>
      <c r="N452" s="60"/>
      <c r="O452" s="60"/>
    </row>
    <row r="453" spans="1:15" s="43" customFormat="1" ht="20.100000000000001" customHeight="1">
      <c r="A453" s="332"/>
      <c r="B453" s="14"/>
      <c r="C453" s="58"/>
      <c r="D453" s="73"/>
      <c r="E453" s="145"/>
      <c r="F453" s="88" t="s">
        <v>188</v>
      </c>
      <c r="G453" s="88">
        <f>SUM(G451:G452)</f>
        <v>0</v>
      </c>
      <c r="H453" s="89">
        <f>SUM(H451:H452)</f>
        <v>0</v>
      </c>
      <c r="I453" s="102"/>
      <c r="J453" s="191"/>
      <c r="K453" s="28"/>
      <c r="L453" s="36"/>
      <c r="M453" s="36"/>
      <c r="N453" s="36"/>
      <c r="O453" s="36"/>
    </row>
    <row r="454" spans="1:15" s="43" customFormat="1" ht="20.100000000000001" customHeight="1" thickBot="1">
      <c r="A454" s="328"/>
      <c r="B454" s="14" t="s">
        <v>3</v>
      </c>
      <c r="C454" s="42" t="s">
        <v>567</v>
      </c>
      <c r="D454" s="18" t="s">
        <v>4</v>
      </c>
      <c r="E454" s="19" t="s">
        <v>8</v>
      </c>
      <c r="F454" s="19" t="s">
        <v>9</v>
      </c>
      <c r="G454" s="19" t="s">
        <v>5</v>
      </c>
      <c r="H454" s="7" t="s">
        <v>2</v>
      </c>
      <c r="I454" s="7" t="s">
        <v>716</v>
      </c>
      <c r="J454" s="176"/>
      <c r="K454" s="77"/>
      <c r="L454" s="77"/>
      <c r="M454" s="77" t="s">
        <v>301</v>
      </c>
      <c r="N454" s="207"/>
      <c r="O454" s="207"/>
    </row>
    <row r="455" spans="1:15" s="43" customFormat="1" ht="20.100000000000001" customHeight="1">
      <c r="A455" s="157"/>
      <c r="B455" s="25">
        <v>0</v>
      </c>
      <c r="C455" s="60" t="s">
        <v>852</v>
      </c>
      <c r="D455" s="85" t="s">
        <v>142</v>
      </c>
      <c r="E455" s="87">
        <v>0.48</v>
      </c>
      <c r="F455" s="86">
        <v>30</v>
      </c>
      <c r="G455" s="91">
        <v>0</v>
      </c>
      <c r="H455" s="90">
        <f>E455*G455</f>
        <v>0</v>
      </c>
      <c r="I455" s="84" t="s">
        <v>863</v>
      </c>
      <c r="J455" s="180"/>
      <c r="K455" s="105"/>
      <c r="L455" s="105"/>
      <c r="M455" s="105"/>
      <c r="N455" s="60"/>
      <c r="O455" s="60"/>
    </row>
    <row r="456" spans="1:15" s="43" customFormat="1" ht="20.100000000000001" customHeight="1">
      <c r="A456" s="157"/>
      <c r="B456" s="25">
        <v>0</v>
      </c>
      <c r="C456" s="60" t="s">
        <v>566</v>
      </c>
      <c r="D456" s="85" t="s">
        <v>142</v>
      </c>
      <c r="E456" s="86">
        <v>0.52800000000000002</v>
      </c>
      <c r="F456" s="86">
        <v>25</v>
      </c>
      <c r="G456" s="91">
        <v>0</v>
      </c>
      <c r="H456" s="90">
        <f t="shared" ref="H456:H466" si="32">E456*G456</f>
        <v>0</v>
      </c>
      <c r="I456" s="84" t="s">
        <v>864</v>
      </c>
      <c r="J456" s="180"/>
      <c r="K456" s="105"/>
      <c r="L456" s="105"/>
      <c r="M456" s="105"/>
      <c r="N456" s="60"/>
      <c r="O456" s="60"/>
    </row>
    <row r="457" spans="1:15" s="43" customFormat="1" ht="20.100000000000001" customHeight="1">
      <c r="A457" s="157"/>
      <c r="B457" s="25">
        <v>0</v>
      </c>
      <c r="C457" s="60" t="s">
        <v>853</v>
      </c>
      <c r="D457" s="85" t="s">
        <v>142</v>
      </c>
      <c r="E457" s="86">
        <v>0.78</v>
      </c>
      <c r="F457" s="86">
        <v>20</v>
      </c>
      <c r="G457" s="91">
        <v>0</v>
      </c>
      <c r="H457" s="90">
        <f t="shared" si="32"/>
        <v>0</v>
      </c>
      <c r="I457" s="84" t="s">
        <v>865</v>
      </c>
      <c r="J457" s="180"/>
      <c r="K457" s="105"/>
      <c r="L457" s="105"/>
      <c r="M457" s="105"/>
      <c r="N457" s="60"/>
      <c r="O457" s="60"/>
    </row>
    <row r="458" spans="1:15" s="43" customFormat="1" ht="20.100000000000001" customHeight="1">
      <c r="A458" s="157"/>
      <c r="B458" s="25">
        <v>0</v>
      </c>
      <c r="C458" s="60" t="s">
        <v>854</v>
      </c>
      <c r="D458" s="85" t="s">
        <v>142</v>
      </c>
      <c r="E458" s="86">
        <v>0.85199999999999998</v>
      </c>
      <c r="F458" s="86">
        <v>20</v>
      </c>
      <c r="G458" s="91">
        <v>0</v>
      </c>
      <c r="H458" s="90">
        <f t="shared" si="32"/>
        <v>0</v>
      </c>
      <c r="I458" s="84" t="s">
        <v>866</v>
      </c>
      <c r="J458" s="180"/>
      <c r="K458" s="105"/>
      <c r="L458" s="105"/>
      <c r="M458" s="105"/>
      <c r="N458" s="60"/>
      <c r="O458" s="60"/>
    </row>
    <row r="459" spans="1:15" s="43" customFormat="1" ht="20.100000000000001" customHeight="1">
      <c r="A459" s="157"/>
      <c r="B459" s="25">
        <v>0</v>
      </c>
      <c r="C459" s="60" t="s">
        <v>855</v>
      </c>
      <c r="D459" s="85" t="s">
        <v>142</v>
      </c>
      <c r="E459" s="86">
        <v>1.522</v>
      </c>
      <c r="F459" s="86">
        <v>9</v>
      </c>
      <c r="G459" s="91">
        <v>0</v>
      </c>
      <c r="H459" s="90">
        <f t="shared" si="32"/>
        <v>0</v>
      </c>
      <c r="I459" s="84" t="s">
        <v>867</v>
      </c>
      <c r="J459" s="180"/>
      <c r="K459" s="105"/>
      <c r="L459" s="105"/>
      <c r="M459" s="105"/>
      <c r="N459" s="60"/>
      <c r="O459" s="60"/>
    </row>
    <row r="460" spans="1:15" s="43" customFormat="1" ht="20.100000000000001" customHeight="1">
      <c r="A460" s="157"/>
      <c r="B460" s="25">
        <v>0</v>
      </c>
      <c r="C460" s="60" t="s">
        <v>856</v>
      </c>
      <c r="D460" s="85" t="s">
        <v>142</v>
      </c>
      <c r="E460" s="86">
        <v>7.75</v>
      </c>
      <c r="F460" s="86">
        <v>2</v>
      </c>
      <c r="G460" s="91">
        <v>0</v>
      </c>
      <c r="H460" s="90">
        <f t="shared" si="32"/>
        <v>0</v>
      </c>
      <c r="I460" s="84" t="s">
        <v>868</v>
      </c>
      <c r="J460" s="180"/>
      <c r="K460" s="105"/>
      <c r="L460" s="105"/>
      <c r="M460" s="105"/>
      <c r="N460" s="60"/>
      <c r="O460" s="60"/>
    </row>
    <row r="461" spans="1:15" s="43" customFormat="1" ht="20.100000000000001" customHeight="1">
      <c r="A461" s="157"/>
      <c r="B461" s="25">
        <v>0</v>
      </c>
      <c r="C461" s="60" t="s">
        <v>857</v>
      </c>
      <c r="D461" s="85" t="s">
        <v>142</v>
      </c>
      <c r="E461" s="86">
        <v>1.86</v>
      </c>
      <c r="F461" s="86">
        <v>6</v>
      </c>
      <c r="G461" s="91">
        <v>0</v>
      </c>
      <c r="H461" s="90">
        <f t="shared" si="32"/>
        <v>0</v>
      </c>
      <c r="I461" s="84" t="s">
        <v>869</v>
      </c>
      <c r="J461" s="180"/>
      <c r="K461" s="105"/>
      <c r="L461" s="105"/>
      <c r="M461" s="105"/>
      <c r="N461" s="60"/>
      <c r="O461" s="60"/>
    </row>
    <row r="462" spans="1:15" s="43" customFormat="1" ht="20.100000000000001" customHeight="1">
      <c r="A462" s="157"/>
      <c r="B462" s="25">
        <v>0</v>
      </c>
      <c r="C462" s="60" t="s">
        <v>858</v>
      </c>
      <c r="D462" s="85" t="s">
        <v>142</v>
      </c>
      <c r="E462" s="86">
        <v>2.37</v>
      </c>
      <c r="F462" s="86">
        <v>4</v>
      </c>
      <c r="G462" s="91">
        <v>0</v>
      </c>
      <c r="H462" s="90">
        <f t="shared" si="32"/>
        <v>0</v>
      </c>
      <c r="I462" s="84" t="s">
        <v>870</v>
      </c>
      <c r="J462" s="180"/>
      <c r="K462" s="105"/>
      <c r="L462" s="105"/>
      <c r="M462" s="105"/>
      <c r="N462" s="60"/>
      <c r="O462" s="60"/>
    </row>
    <row r="463" spans="1:15" s="43" customFormat="1" ht="20.100000000000001" customHeight="1">
      <c r="A463" s="157"/>
      <c r="B463" s="25">
        <v>0</v>
      </c>
      <c r="C463" s="60" t="s">
        <v>859</v>
      </c>
      <c r="D463" s="85" t="s">
        <v>142</v>
      </c>
      <c r="E463" s="86">
        <v>8.33</v>
      </c>
      <c r="F463" s="86">
        <v>2</v>
      </c>
      <c r="G463" s="91">
        <v>0</v>
      </c>
      <c r="H463" s="90">
        <f t="shared" si="32"/>
        <v>0</v>
      </c>
      <c r="I463" s="84" t="s">
        <v>871</v>
      </c>
      <c r="J463" s="180"/>
      <c r="K463" s="105"/>
      <c r="L463" s="105"/>
      <c r="M463" s="105"/>
      <c r="N463" s="60"/>
      <c r="O463" s="60"/>
    </row>
    <row r="464" spans="1:15" s="43" customFormat="1" ht="20.100000000000001" customHeight="1">
      <c r="A464" s="157"/>
      <c r="B464" s="25">
        <v>0</v>
      </c>
      <c r="C464" s="60" t="s">
        <v>860</v>
      </c>
      <c r="D464" s="85" t="s">
        <v>142</v>
      </c>
      <c r="E464" s="86">
        <v>1.7350000000000001</v>
      </c>
      <c r="F464" s="86">
        <v>7</v>
      </c>
      <c r="G464" s="91">
        <v>0</v>
      </c>
      <c r="H464" s="90">
        <f t="shared" si="32"/>
        <v>0</v>
      </c>
      <c r="I464" s="84" t="s">
        <v>872</v>
      </c>
      <c r="J464" s="180"/>
      <c r="K464" s="105"/>
      <c r="L464" s="105"/>
      <c r="M464" s="105"/>
      <c r="N464" s="60"/>
      <c r="O464" s="60"/>
    </row>
    <row r="465" spans="1:15" s="43" customFormat="1" ht="20.100000000000001" customHeight="1">
      <c r="A465" s="157"/>
      <c r="B465" s="25">
        <v>0</v>
      </c>
      <c r="C465" s="60" t="s">
        <v>861</v>
      </c>
      <c r="D465" s="85" t="s">
        <v>142</v>
      </c>
      <c r="E465" s="86">
        <v>3.38</v>
      </c>
      <c r="F465" s="86">
        <v>4</v>
      </c>
      <c r="G465" s="91">
        <v>0</v>
      </c>
      <c r="H465" s="90">
        <f t="shared" si="32"/>
        <v>0</v>
      </c>
      <c r="I465" s="84" t="s">
        <v>873</v>
      </c>
      <c r="J465" s="180"/>
      <c r="K465" s="105"/>
      <c r="L465" s="105"/>
      <c r="M465" s="105"/>
      <c r="N465" s="60"/>
      <c r="O465" s="60"/>
    </row>
    <row r="466" spans="1:15" s="43" customFormat="1" ht="20.100000000000001" customHeight="1">
      <c r="A466" s="157"/>
      <c r="B466" s="25">
        <v>0</v>
      </c>
      <c r="C466" s="60" t="s">
        <v>862</v>
      </c>
      <c r="D466" s="85" t="s">
        <v>142</v>
      </c>
      <c r="E466" s="87">
        <v>7.3</v>
      </c>
      <c r="F466" s="86">
        <v>2</v>
      </c>
      <c r="G466" s="91">
        <v>0</v>
      </c>
      <c r="H466" s="90">
        <f t="shared" si="32"/>
        <v>0</v>
      </c>
      <c r="I466" s="84" t="s">
        <v>874</v>
      </c>
      <c r="J466" s="180"/>
      <c r="K466" s="105"/>
      <c r="L466" s="105"/>
      <c r="M466" s="105"/>
      <c r="N466" s="60"/>
      <c r="O466" s="60"/>
    </row>
    <row r="467" spans="1:15" s="43" customFormat="1" ht="20.100000000000001" customHeight="1" thickBot="1">
      <c r="A467" s="232"/>
      <c r="B467" s="14"/>
      <c r="C467" s="58"/>
      <c r="D467" s="73"/>
      <c r="E467" s="145"/>
      <c r="F467" s="88" t="s">
        <v>188</v>
      </c>
      <c r="G467" s="88">
        <f>SUM(G455:G466)</f>
        <v>0</v>
      </c>
      <c r="H467" s="89">
        <f>SUM(H455:H466)</f>
        <v>0</v>
      </c>
      <c r="I467" s="102"/>
      <c r="J467" s="191"/>
      <c r="K467" s="28"/>
      <c r="L467" s="36"/>
      <c r="M467" s="36"/>
      <c r="N467" s="36"/>
      <c r="O467" s="36"/>
    </row>
    <row r="468" spans="1:15" s="43" customFormat="1" ht="20.100000000000001" customHeight="1">
      <c r="A468" s="234"/>
      <c r="B468" s="14" t="s">
        <v>3</v>
      </c>
      <c r="C468" s="42" t="s">
        <v>557</v>
      </c>
      <c r="D468" s="18" t="s">
        <v>4</v>
      </c>
      <c r="E468" s="19" t="s">
        <v>8</v>
      </c>
      <c r="F468" s="19" t="s">
        <v>9</v>
      </c>
      <c r="G468" s="19" t="s">
        <v>5</v>
      </c>
      <c r="H468" s="7" t="s">
        <v>2</v>
      </c>
      <c r="I468" s="7" t="s">
        <v>557</v>
      </c>
      <c r="J468" s="176"/>
      <c r="K468" s="77"/>
      <c r="L468" s="77"/>
      <c r="M468" s="77" t="s">
        <v>301</v>
      </c>
      <c r="N468" s="207"/>
      <c r="O468" s="207"/>
    </row>
    <row r="469" spans="1:15" s="43" customFormat="1" ht="18" customHeight="1">
      <c r="A469" s="334"/>
      <c r="B469" s="25">
        <v>1480964</v>
      </c>
      <c r="C469" s="60" t="s">
        <v>558</v>
      </c>
      <c r="D469" s="85" t="s">
        <v>1</v>
      </c>
      <c r="E469" s="86">
        <v>0.73399999999999999</v>
      </c>
      <c r="F469" s="86">
        <v>30</v>
      </c>
      <c r="G469" s="91">
        <v>0</v>
      </c>
      <c r="H469" s="90">
        <f>E469*G469</f>
        <v>0</v>
      </c>
      <c r="I469" s="84" t="s">
        <v>560</v>
      </c>
      <c r="J469" s="123"/>
      <c r="K469" s="105"/>
      <c r="L469" s="105"/>
      <c r="M469" s="105"/>
      <c r="N469" s="60"/>
      <c r="O469" s="60"/>
    </row>
    <row r="470" spans="1:15" s="43" customFormat="1" ht="16.5" customHeight="1">
      <c r="A470" s="334"/>
      <c r="B470" s="25">
        <v>1480572</v>
      </c>
      <c r="C470" s="60" t="s">
        <v>559</v>
      </c>
      <c r="D470" s="85" t="s">
        <v>1</v>
      </c>
      <c r="E470" s="87">
        <v>1</v>
      </c>
      <c r="F470" s="86">
        <v>20</v>
      </c>
      <c r="G470" s="91">
        <v>0</v>
      </c>
      <c r="H470" s="90">
        <f>E470*G470</f>
        <v>0</v>
      </c>
      <c r="I470" s="84" t="s">
        <v>561</v>
      </c>
      <c r="J470" s="123"/>
      <c r="K470" s="105"/>
      <c r="L470" s="105"/>
      <c r="M470" s="105"/>
      <c r="N470" s="60"/>
      <c r="O470" s="60"/>
    </row>
    <row r="471" spans="1:15" s="43" customFormat="1" ht="16.5" customHeight="1">
      <c r="A471" s="334"/>
      <c r="B471" s="14"/>
      <c r="C471" s="58"/>
      <c r="D471" s="73"/>
      <c r="E471" s="145"/>
      <c r="F471" s="88" t="s">
        <v>188</v>
      </c>
      <c r="G471" s="88">
        <f>SUM(G469:G470)</f>
        <v>0</v>
      </c>
      <c r="H471" s="89">
        <f>SUM(H469:H470)</f>
        <v>0</v>
      </c>
      <c r="I471" s="102"/>
      <c r="J471" s="191"/>
      <c r="K471" s="28"/>
      <c r="L471" s="36"/>
      <c r="M471" s="36"/>
      <c r="N471" s="36"/>
      <c r="O471" s="36"/>
    </row>
    <row r="472" spans="1:15" s="43" customFormat="1" ht="21" customHeight="1" thickBot="1">
      <c r="A472" s="79"/>
      <c r="B472" s="14" t="s">
        <v>3</v>
      </c>
      <c r="C472" s="42" t="s">
        <v>72</v>
      </c>
      <c r="D472" s="18" t="s">
        <v>4</v>
      </c>
      <c r="E472" s="19" t="s">
        <v>8</v>
      </c>
      <c r="F472" s="19" t="s">
        <v>9</v>
      </c>
      <c r="G472" s="19" t="s">
        <v>5</v>
      </c>
      <c r="H472" s="7" t="s">
        <v>2</v>
      </c>
      <c r="I472" s="7" t="s">
        <v>441</v>
      </c>
      <c r="J472" s="176" t="s">
        <v>257</v>
      </c>
      <c r="K472" s="77" t="s">
        <v>258</v>
      </c>
      <c r="L472" s="77"/>
      <c r="M472" s="77" t="s">
        <v>301</v>
      </c>
      <c r="N472" s="207"/>
      <c r="O472" s="207"/>
    </row>
    <row r="473" spans="1:15" s="43" customFormat="1" ht="21" customHeight="1">
      <c r="A473" s="333"/>
      <c r="B473" s="105"/>
      <c r="C473" s="49" t="s">
        <v>66</v>
      </c>
      <c r="D473" s="97" t="s">
        <v>6</v>
      </c>
      <c r="E473" s="125">
        <v>46</v>
      </c>
      <c r="F473" s="99">
        <v>1</v>
      </c>
      <c r="G473" s="101">
        <v>0</v>
      </c>
      <c r="H473" s="90">
        <f t="shared" ref="H473:H478" si="33">E473*G473</f>
        <v>0</v>
      </c>
      <c r="I473" s="103" t="s">
        <v>80</v>
      </c>
      <c r="J473" s="190"/>
      <c r="K473" s="25"/>
      <c r="L473" s="25"/>
      <c r="M473" s="25"/>
      <c r="N473" s="60"/>
      <c r="O473" s="60"/>
    </row>
    <row r="474" spans="1:15" s="43" customFormat="1" ht="21" customHeight="1">
      <c r="A474" s="334"/>
      <c r="B474" s="105"/>
      <c r="C474" s="48" t="s">
        <v>67</v>
      </c>
      <c r="D474" s="97" t="s">
        <v>6</v>
      </c>
      <c r="E474" s="87">
        <v>46</v>
      </c>
      <c r="F474" s="95">
        <v>1</v>
      </c>
      <c r="G474" s="78">
        <v>0</v>
      </c>
      <c r="H474" s="90">
        <f t="shared" si="33"/>
        <v>0</v>
      </c>
      <c r="I474" s="84" t="s">
        <v>77</v>
      </c>
      <c r="J474" s="190"/>
      <c r="K474" s="25"/>
      <c r="L474" s="25"/>
      <c r="M474" s="25"/>
      <c r="N474" s="60"/>
      <c r="O474" s="60"/>
    </row>
    <row r="475" spans="1:15" s="43" customFormat="1" ht="21" customHeight="1">
      <c r="A475" s="334"/>
      <c r="B475" s="105"/>
      <c r="C475" s="48" t="s">
        <v>68</v>
      </c>
      <c r="D475" s="97" t="s">
        <v>6</v>
      </c>
      <c r="E475" s="87">
        <v>46</v>
      </c>
      <c r="F475" s="95">
        <v>1</v>
      </c>
      <c r="G475" s="78">
        <v>0</v>
      </c>
      <c r="H475" s="90">
        <f t="shared" si="33"/>
        <v>0</v>
      </c>
      <c r="I475" s="84" t="s">
        <v>78</v>
      </c>
      <c r="J475" s="190"/>
      <c r="K475" s="25"/>
      <c r="L475" s="25"/>
      <c r="M475" s="25"/>
      <c r="N475" s="60"/>
      <c r="O475" s="60"/>
    </row>
    <row r="476" spans="1:15" s="43" customFormat="1" ht="21" customHeight="1">
      <c r="A476" s="334"/>
      <c r="B476" s="105"/>
      <c r="C476" s="48" t="s">
        <v>69</v>
      </c>
      <c r="D476" s="97" t="s">
        <v>6</v>
      </c>
      <c r="E476" s="87">
        <v>46</v>
      </c>
      <c r="F476" s="95">
        <v>1</v>
      </c>
      <c r="G476" s="78">
        <v>0</v>
      </c>
      <c r="H476" s="90">
        <f t="shared" si="33"/>
        <v>0</v>
      </c>
      <c r="I476" s="84" t="s">
        <v>75</v>
      </c>
      <c r="J476" s="190"/>
      <c r="K476" s="25"/>
      <c r="L476" s="25"/>
      <c r="M476" s="25"/>
      <c r="N476" s="60"/>
      <c r="O476" s="60"/>
    </row>
    <row r="477" spans="1:15" s="43" customFormat="1" ht="21" customHeight="1">
      <c r="A477" s="334"/>
      <c r="B477" s="25"/>
      <c r="C477" s="48" t="s">
        <v>70</v>
      </c>
      <c r="D477" s="97" t="s">
        <v>6</v>
      </c>
      <c r="E477" s="87">
        <v>46</v>
      </c>
      <c r="F477" s="95">
        <v>1</v>
      </c>
      <c r="G477" s="78">
        <v>0</v>
      </c>
      <c r="H477" s="90">
        <f t="shared" si="33"/>
        <v>0</v>
      </c>
      <c r="I477" s="84" t="s">
        <v>79</v>
      </c>
      <c r="J477" s="190"/>
      <c r="K477" s="25"/>
      <c r="L477" s="25"/>
      <c r="M477" s="25"/>
      <c r="N477" s="60"/>
      <c r="O477" s="60"/>
    </row>
    <row r="478" spans="1:15" s="43" customFormat="1" ht="21" customHeight="1">
      <c r="A478" s="334"/>
      <c r="B478" s="25"/>
      <c r="C478" s="48" t="s">
        <v>71</v>
      </c>
      <c r="D478" s="97" t="s">
        <v>6</v>
      </c>
      <c r="E478" s="87">
        <v>46</v>
      </c>
      <c r="F478" s="95">
        <v>1</v>
      </c>
      <c r="G478" s="78">
        <v>0</v>
      </c>
      <c r="H478" s="90">
        <f t="shared" si="33"/>
        <v>0</v>
      </c>
      <c r="I478" s="84" t="s">
        <v>76</v>
      </c>
      <c r="J478" s="190"/>
      <c r="K478" s="25"/>
      <c r="L478" s="25"/>
      <c r="M478" s="25"/>
      <c r="N478" s="60"/>
      <c r="O478" s="60"/>
    </row>
    <row r="479" spans="1:15" s="43" customFormat="1" ht="21" customHeight="1" thickBot="1">
      <c r="A479" s="335"/>
      <c r="B479" s="14"/>
      <c r="C479" s="58"/>
      <c r="D479" s="73"/>
      <c r="E479" s="145"/>
      <c r="F479" s="88" t="s">
        <v>188</v>
      </c>
      <c r="G479" s="88">
        <f>SUM(G473:G478)</f>
        <v>0</v>
      </c>
      <c r="H479" s="89">
        <f>SUM(H473:H478)</f>
        <v>0</v>
      </c>
      <c r="I479" s="102"/>
      <c r="J479" s="191"/>
      <c r="K479" s="28"/>
      <c r="L479" s="28"/>
      <c r="M479" s="28"/>
      <c r="N479" s="36"/>
      <c r="O479" s="36"/>
    </row>
    <row r="480" spans="1:15" s="43" customFormat="1" ht="21" customHeight="1">
      <c r="A480" s="329"/>
      <c r="B480" s="14" t="s">
        <v>3</v>
      </c>
      <c r="C480" s="42" t="s">
        <v>73</v>
      </c>
      <c r="D480" s="18" t="s">
        <v>4</v>
      </c>
      <c r="E480" s="81" t="s">
        <v>8</v>
      </c>
      <c r="F480" s="19" t="s">
        <v>9</v>
      </c>
      <c r="G480" s="19" t="s">
        <v>5</v>
      </c>
      <c r="H480" s="7" t="s">
        <v>2</v>
      </c>
      <c r="I480" s="7" t="s">
        <v>442</v>
      </c>
      <c r="J480" s="77" t="s">
        <v>257</v>
      </c>
      <c r="K480" s="77" t="s">
        <v>258</v>
      </c>
      <c r="L480" s="77" t="s">
        <v>309</v>
      </c>
      <c r="M480" s="77" t="s">
        <v>301</v>
      </c>
      <c r="N480" s="77" t="s">
        <v>330</v>
      </c>
      <c r="O480" s="77" t="s">
        <v>332</v>
      </c>
    </row>
    <row r="481" spans="1:15" s="43" customFormat="1" ht="21" customHeight="1">
      <c r="A481" s="330"/>
      <c r="B481" s="160">
        <v>1485131</v>
      </c>
      <c r="C481" s="62" t="s">
        <v>246</v>
      </c>
      <c r="D481" s="97" t="s">
        <v>6</v>
      </c>
      <c r="E481" s="125">
        <v>130.5</v>
      </c>
      <c r="F481" s="98">
        <v>1</v>
      </c>
      <c r="G481" s="108">
        <v>0</v>
      </c>
      <c r="H481" s="132">
        <f>E481*G481</f>
        <v>0</v>
      </c>
      <c r="I481" s="32" t="s">
        <v>259</v>
      </c>
      <c r="J481" s="32" t="s">
        <v>277</v>
      </c>
      <c r="K481" s="103" t="s">
        <v>286</v>
      </c>
      <c r="L481" s="103"/>
      <c r="M481" s="147" t="s">
        <v>303</v>
      </c>
      <c r="N481" s="60"/>
      <c r="O481" s="60"/>
    </row>
    <row r="482" spans="1:15" s="43" customFormat="1" ht="21" customHeight="1" thickBot="1">
      <c r="A482" s="331"/>
      <c r="B482" s="118">
        <v>1485132</v>
      </c>
      <c r="C482" s="119" t="s">
        <v>247</v>
      </c>
      <c r="D482" s="158" t="s">
        <v>6</v>
      </c>
      <c r="E482" s="159">
        <v>135.5</v>
      </c>
      <c r="F482" s="121">
        <v>1</v>
      </c>
      <c r="G482" s="122">
        <v>0</v>
      </c>
      <c r="H482" s="133">
        <f t="shared" ref="H482:H498" si="34">E482*G482</f>
        <v>0</v>
      </c>
      <c r="I482" s="126" t="s">
        <v>260</v>
      </c>
      <c r="J482" s="126" t="s">
        <v>278</v>
      </c>
      <c r="K482" s="135" t="s">
        <v>285</v>
      </c>
      <c r="L482" s="135"/>
      <c r="M482" s="163" t="s">
        <v>303</v>
      </c>
      <c r="N482" s="60"/>
      <c r="O482" s="60"/>
    </row>
    <row r="483" spans="1:15" s="43" customFormat="1" ht="21" customHeight="1">
      <c r="A483" s="235"/>
      <c r="B483" s="75">
        <v>1483337</v>
      </c>
      <c r="C483" s="48" t="s">
        <v>244</v>
      </c>
      <c r="D483" s="97" t="s">
        <v>6</v>
      </c>
      <c r="E483" s="87">
        <v>143</v>
      </c>
      <c r="F483" s="95">
        <v>1</v>
      </c>
      <c r="G483" s="78">
        <v>0</v>
      </c>
      <c r="H483" s="132">
        <f t="shared" si="34"/>
        <v>0</v>
      </c>
      <c r="I483" s="127" t="s">
        <v>261</v>
      </c>
      <c r="J483" s="127" t="s">
        <v>279</v>
      </c>
      <c r="K483" s="84" t="s">
        <v>287</v>
      </c>
      <c r="L483" s="103"/>
      <c r="M483" s="164" t="s">
        <v>302</v>
      </c>
      <c r="N483" s="60"/>
      <c r="O483" s="60"/>
    </row>
    <row r="484" spans="1:15" s="43" customFormat="1" ht="21" customHeight="1">
      <c r="A484" s="157"/>
      <c r="B484" s="75">
        <v>1483171</v>
      </c>
      <c r="C484" s="48" t="s">
        <v>74</v>
      </c>
      <c r="D484" s="97" t="s">
        <v>6</v>
      </c>
      <c r="E484" s="87">
        <v>174.5</v>
      </c>
      <c r="F484" s="95">
        <v>1</v>
      </c>
      <c r="G484" s="78">
        <v>0</v>
      </c>
      <c r="H484" s="132">
        <f t="shared" si="34"/>
        <v>0</v>
      </c>
      <c r="I484" s="32" t="s">
        <v>262</v>
      </c>
      <c r="J484" s="32" t="s">
        <v>280</v>
      </c>
      <c r="K484" s="84" t="s">
        <v>288</v>
      </c>
      <c r="L484" s="103"/>
      <c r="M484" s="164" t="s">
        <v>302</v>
      </c>
      <c r="N484" s="60"/>
      <c r="O484" s="60"/>
    </row>
    <row r="485" spans="1:15" s="43" customFormat="1" ht="21" customHeight="1">
      <c r="A485" s="157"/>
      <c r="B485" s="313">
        <v>1486024</v>
      </c>
      <c r="C485" s="48" t="s">
        <v>1030</v>
      </c>
      <c r="D485" s="100" t="s">
        <v>6</v>
      </c>
      <c r="E485" s="219">
        <v>175.5</v>
      </c>
      <c r="F485" s="95">
        <v>1</v>
      </c>
      <c r="G485" s="78">
        <v>0</v>
      </c>
      <c r="H485" s="90">
        <f t="shared" si="34"/>
        <v>0</v>
      </c>
      <c r="I485" s="257" t="s">
        <v>1031</v>
      </c>
      <c r="J485" s="257" t="s">
        <v>1033</v>
      </c>
      <c r="K485" s="210"/>
      <c r="L485" s="140"/>
      <c r="M485" s="167"/>
      <c r="N485" s="48"/>
      <c r="O485" s="48"/>
    </row>
    <row r="486" spans="1:15" s="43" customFormat="1" ht="21" customHeight="1">
      <c r="A486" s="157"/>
      <c r="B486" s="313">
        <v>1486025</v>
      </c>
      <c r="C486" s="48" t="s">
        <v>997</v>
      </c>
      <c r="D486" s="314" t="s">
        <v>6</v>
      </c>
      <c r="E486" s="219">
        <v>219.5</v>
      </c>
      <c r="F486" s="95">
        <v>1</v>
      </c>
      <c r="G486" s="78">
        <v>0</v>
      </c>
      <c r="H486" s="197">
        <f t="shared" si="34"/>
        <v>0</v>
      </c>
      <c r="I486" s="257" t="s">
        <v>1032</v>
      </c>
      <c r="J486" s="257" t="s">
        <v>1034</v>
      </c>
      <c r="K486" s="210"/>
      <c r="L486" s="140"/>
      <c r="M486" s="167"/>
      <c r="N486" s="48"/>
      <c r="O486" s="48"/>
    </row>
    <row r="487" spans="1:15" s="43" customFormat="1" ht="21" customHeight="1" thickBot="1">
      <c r="A487" s="232"/>
      <c r="B487" s="301">
        <v>1483491</v>
      </c>
      <c r="C487" s="119" t="s">
        <v>245</v>
      </c>
      <c r="D487" s="158" t="s">
        <v>6</v>
      </c>
      <c r="E487" s="159">
        <v>370</v>
      </c>
      <c r="F487" s="121">
        <v>1</v>
      </c>
      <c r="G487" s="122">
        <v>0</v>
      </c>
      <c r="H487" s="133">
        <f t="shared" si="34"/>
        <v>0</v>
      </c>
      <c r="I487" s="135" t="s">
        <v>263</v>
      </c>
      <c r="J487" s="126" t="s">
        <v>281</v>
      </c>
      <c r="K487" s="135" t="s">
        <v>289</v>
      </c>
      <c r="L487" s="135"/>
      <c r="M487" s="163" t="s">
        <v>302</v>
      </c>
      <c r="N487" s="119"/>
      <c r="O487" s="119"/>
    </row>
    <row r="488" spans="1:15" s="43" customFormat="1" ht="21" customHeight="1">
      <c r="A488" s="234"/>
      <c r="B488" s="249">
        <v>1483416</v>
      </c>
      <c r="C488" s="62" t="s">
        <v>248</v>
      </c>
      <c r="D488" s="97" t="s">
        <v>6</v>
      </c>
      <c r="E488" s="125">
        <v>227.5</v>
      </c>
      <c r="F488" s="98">
        <v>1</v>
      </c>
      <c r="G488" s="108">
        <v>0</v>
      </c>
      <c r="H488" s="132">
        <f t="shared" si="34"/>
        <v>0</v>
      </c>
      <c r="I488" s="103" t="s">
        <v>264</v>
      </c>
      <c r="J488" s="127" t="s">
        <v>272</v>
      </c>
      <c r="K488" s="103" t="s">
        <v>290</v>
      </c>
      <c r="L488" s="103"/>
      <c r="M488" s="164" t="s">
        <v>304</v>
      </c>
      <c r="N488" s="62"/>
      <c r="O488" s="62"/>
    </row>
    <row r="489" spans="1:15" s="43" customFormat="1" ht="21" customHeight="1">
      <c r="A489" s="234"/>
      <c r="B489" s="296">
        <v>1485445</v>
      </c>
      <c r="C489" s="60" t="s">
        <v>930</v>
      </c>
      <c r="D489" s="218" t="s">
        <v>6</v>
      </c>
      <c r="E489" s="219">
        <v>591.5</v>
      </c>
      <c r="F489" s="95"/>
      <c r="G489" s="78">
        <v>0</v>
      </c>
      <c r="H489" s="90">
        <f t="shared" si="34"/>
        <v>0</v>
      </c>
      <c r="I489" s="210" t="s">
        <v>933</v>
      </c>
      <c r="J489" s="32" t="s">
        <v>934</v>
      </c>
      <c r="K489" s="210" t="s">
        <v>935</v>
      </c>
      <c r="L489" s="210"/>
      <c r="M489" s="300"/>
      <c r="N489" s="48"/>
      <c r="O489" s="48"/>
    </row>
    <row r="490" spans="1:15" s="43" customFormat="1" ht="21" customHeight="1" thickBot="1">
      <c r="A490" s="234"/>
      <c r="B490" s="301">
        <v>1485444</v>
      </c>
      <c r="C490" s="60" t="s">
        <v>845</v>
      </c>
      <c r="D490" s="158" t="s">
        <v>6</v>
      </c>
      <c r="E490" s="159">
        <v>591.5</v>
      </c>
      <c r="F490" s="121">
        <v>1</v>
      </c>
      <c r="G490" s="122">
        <v>0</v>
      </c>
      <c r="H490" s="133">
        <f t="shared" si="34"/>
        <v>0</v>
      </c>
      <c r="I490" s="135" t="s">
        <v>846</v>
      </c>
      <c r="J490" s="302" t="s">
        <v>937</v>
      </c>
      <c r="K490" s="135" t="s">
        <v>936</v>
      </c>
      <c r="L490" s="135"/>
      <c r="M490" s="163"/>
      <c r="N490" s="119"/>
      <c r="O490" s="119"/>
    </row>
    <row r="491" spans="1:15" s="43" customFormat="1" ht="21" customHeight="1" thickBot="1">
      <c r="A491" s="161"/>
      <c r="B491" s="160">
        <v>1481847</v>
      </c>
      <c r="C491" s="62" t="s">
        <v>251</v>
      </c>
      <c r="D491" s="97" t="s">
        <v>6</v>
      </c>
      <c r="E491" s="125">
        <v>194</v>
      </c>
      <c r="F491" s="98">
        <v>1</v>
      </c>
      <c r="G491" s="108">
        <v>0</v>
      </c>
      <c r="H491" s="132">
        <f t="shared" si="34"/>
        <v>0</v>
      </c>
      <c r="I491" s="127" t="s">
        <v>265</v>
      </c>
      <c r="J491" s="127" t="s">
        <v>282</v>
      </c>
      <c r="K491" s="103" t="s">
        <v>291</v>
      </c>
      <c r="L491" s="103"/>
      <c r="M491" s="164" t="s">
        <v>305</v>
      </c>
      <c r="N491" s="62"/>
      <c r="O491" s="62"/>
    </row>
    <row r="492" spans="1:15" s="43" customFormat="1" ht="21" customHeight="1">
      <c r="A492" s="168"/>
      <c r="B492" s="25">
        <v>1481848</v>
      </c>
      <c r="C492" s="60" t="s">
        <v>252</v>
      </c>
      <c r="D492" s="100" t="s">
        <v>6</v>
      </c>
      <c r="E492" s="87">
        <v>242</v>
      </c>
      <c r="F492" s="86">
        <v>1</v>
      </c>
      <c r="G492" s="113">
        <v>0</v>
      </c>
      <c r="H492" s="90">
        <f t="shared" si="34"/>
        <v>0</v>
      </c>
      <c r="I492" s="32" t="s">
        <v>266</v>
      </c>
      <c r="J492" s="32" t="s">
        <v>283</v>
      </c>
      <c r="K492" s="84" t="s">
        <v>292</v>
      </c>
      <c r="L492" s="84"/>
      <c r="M492" s="174" t="s">
        <v>305</v>
      </c>
      <c r="N492" s="60"/>
      <c r="O492" s="60"/>
    </row>
    <row r="493" spans="1:15" s="43" customFormat="1" ht="21" customHeight="1">
      <c r="A493" s="168"/>
      <c r="B493" s="25">
        <v>1483385</v>
      </c>
      <c r="C493" s="60" t="s">
        <v>253</v>
      </c>
      <c r="D493" s="100" t="s">
        <v>6</v>
      </c>
      <c r="E493" s="87">
        <v>304</v>
      </c>
      <c r="F493" s="86">
        <v>1</v>
      </c>
      <c r="G493" s="113">
        <v>0</v>
      </c>
      <c r="H493" s="90">
        <f t="shared" si="34"/>
        <v>0</v>
      </c>
      <c r="I493" s="32" t="s">
        <v>267</v>
      </c>
      <c r="J493" s="32" t="s">
        <v>284</v>
      </c>
      <c r="K493" s="84" t="s">
        <v>293</v>
      </c>
      <c r="L493" s="84"/>
      <c r="M493" s="147" t="s">
        <v>305</v>
      </c>
      <c r="N493" s="60"/>
      <c r="O493" s="60"/>
    </row>
    <row r="494" spans="1:15" s="43" customFormat="1" ht="21" customHeight="1" thickBot="1">
      <c r="A494" s="161"/>
      <c r="B494" s="161">
        <v>1485149</v>
      </c>
      <c r="C494" s="76" t="s">
        <v>310</v>
      </c>
      <c r="D494" s="158" t="s">
        <v>6</v>
      </c>
      <c r="E494" s="169"/>
      <c r="F494" s="170">
        <v>1</v>
      </c>
      <c r="G494" s="171">
        <v>0</v>
      </c>
      <c r="H494" s="133">
        <f t="shared" si="34"/>
        <v>0</v>
      </c>
      <c r="I494" s="172" t="s">
        <v>311</v>
      </c>
      <c r="J494" s="172" t="s">
        <v>954</v>
      </c>
      <c r="K494" s="166" t="s">
        <v>312</v>
      </c>
      <c r="L494" s="166" t="s">
        <v>955</v>
      </c>
      <c r="M494" s="165" t="s">
        <v>305</v>
      </c>
      <c r="N494" s="175" t="s">
        <v>331</v>
      </c>
      <c r="O494" s="173" t="s">
        <v>333</v>
      </c>
    </row>
    <row r="495" spans="1:15" s="43" customFormat="1" ht="21" customHeight="1">
      <c r="A495" s="246"/>
      <c r="B495" s="160">
        <v>1485077</v>
      </c>
      <c r="C495" s="62" t="s">
        <v>249</v>
      </c>
      <c r="D495" s="97" t="s">
        <v>6</v>
      </c>
      <c r="E495" s="125">
        <v>551.1</v>
      </c>
      <c r="F495" s="98">
        <v>1</v>
      </c>
      <c r="G495" s="108">
        <v>0</v>
      </c>
      <c r="H495" s="132">
        <f t="shared" si="34"/>
        <v>0</v>
      </c>
      <c r="I495" s="103" t="s">
        <v>268</v>
      </c>
      <c r="J495" s="127" t="s">
        <v>273</v>
      </c>
      <c r="K495" s="103" t="s">
        <v>294</v>
      </c>
      <c r="L495" s="103"/>
      <c r="M495" s="164" t="s">
        <v>306</v>
      </c>
      <c r="N495" s="60"/>
      <c r="O495" s="60"/>
    </row>
    <row r="496" spans="1:15" s="43" customFormat="1" ht="21" customHeight="1" thickBot="1">
      <c r="A496" s="168"/>
      <c r="B496" s="118">
        <v>1485076</v>
      </c>
      <c r="C496" s="119" t="s">
        <v>250</v>
      </c>
      <c r="D496" s="158" t="s">
        <v>6</v>
      </c>
      <c r="E496" s="159">
        <v>825.39</v>
      </c>
      <c r="F496" s="121">
        <v>1</v>
      </c>
      <c r="G496" s="122">
        <v>0</v>
      </c>
      <c r="H496" s="133">
        <f t="shared" si="34"/>
        <v>0</v>
      </c>
      <c r="I496" s="135" t="s">
        <v>269</v>
      </c>
      <c r="J496" s="126" t="s">
        <v>274</v>
      </c>
      <c r="K496" s="135" t="s">
        <v>295</v>
      </c>
      <c r="L496" s="135"/>
      <c r="M496" s="163" t="s">
        <v>306</v>
      </c>
      <c r="N496" s="60"/>
      <c r="O496" s="60"/>
    </row>
    <row r="497" spans="1:15" s="43" customFormat="1" ht="21" customHeight="1">
      <c r="A497" s="168"/>
      <c r="B497" s="160">
        <v>1485079</v>
      </c>
      <c r="C497" s="62" t="s">
        <v>254</v>
      </c>
      <c r="D497" s="97" t="s">
        <v>6</v>
      </c>
      <c r="E497" s="125">
        <v>382.79</v>
      </c>
      <c r="F497" s="98">
        <v>1</v>
      </c>
      <c r="G497" s="108">
        <v>0</v>
      </c>
      <c r="H497" s="132">
        <f t="shared" si="34"/>
        <v>0</v>
      </c>
      <c r="I497" s="103" t="s">
        <v>270</v>
      </c>
      <c r="J497" s="127" t="s">
        <v>275</v>
      </c>
      <c r="K497" s="103" t="s">
        <v>296</v>
      </c>
      <c r="L497" s="103"/>
      <c r="M497" s="164" t="s">
        <v>307</v>
      </c>
      <c r="N497" s="60"/>
      <c r="O497" s="60"/>
    </row>
    <row r="498" spans="1:15" s="43" customFormat="1" ht="21" customHeight="1" thickBot="1">
      <c r="A498" s="249"/>
      <c r="B498" s="25">
        <v>1485078</v>
      </c>
      <c r="C498" s="119" t="s">
        <v>255</v>
      </c>
      <c r="D498" s="158" t="s">
        <v>6</v>
      </c>
      <c r="E498" s="159">
        <v>572.57000000000005</v>
      </c>
      <c r="F498" s="121">
        <v>1</v>
      </c>
      <c r="G498" s="122">
        <v>0</v>
      </c>
      <c r="H498" s="133">
        <f t="shared" si="34"/>
        <v>0</v>
      </c>
      <c r="I498" s="135" t="s">
        <v>271</v>
      </c>
      <c r="J498" s="126" t="s">
        <v>276</v>
      </c>
      <c r="K498" s="135" t="s">
        <v>297</v>
      </c>
      <c r="L498" s="135"/>
      <c r="M498" s="163" t="s">
        <v>307</v>
      </c>
      <c r="N498" s="60"/>
      <c r="O498" s="60"/>
    </row>
    <row r="499" spans="1:15" s="43" customFormat="1" ht="21" customHeight="1" thickBot="1">
      <c r="A499" s="234"/>
      <c r="B499" s="25" t="s">
        <v>298</v>
      </c>
      <c r="C499" s="162" t="s">
        <v>931</v>
      </c>
      <c r="D499" s="97" t="s">
        <v>6</v>
      </c>
      <c r="E499" s="125" t="s">
        <v>299</v>
      </c>
      <c r="F499" s="98">
        <v>1</v>
      </c>
      <c r="G499" s="108">
        <v>0</v>
      </c>
      <c r="H499" s="133"/>
      <c r="I499" s="112" t="s">
        <v>932</v>
      </c>
      <c r="J499" s="127" t="s">
        <v>300</v>
      </c>
      <c r="K499" s="103" t="s">
        <v>300</v>
      </c>
      <c r="L499" s="103"/>
      <c r="M499" s="164" t="s">
        <v>308</v>
      </c>
      <c r="N499" s="60"/>
      <c r="O499" s="60"/>
    </row>
    <row r="500" spans="1:15" s="43" customFormat="1" ht="21" customHeight="1" thickBot="1">
      <c r="A500" s="161"/>
      <c r="B500" s="14"/>
      <c r="C500" s="42"/>
      <c r="D500" s="73"/>
      <c r="E500" s="145"/>
      <c r="F500" s="88" t="s">
        <v>188</v>
      </c>
      <c r="G500" s="88">
        <f>SUM(G481:G499)</f>
        <v>0</v>
      </c>
      <c r="H500" s="89">
        <f>SUM(H481:H498)</f>
        <v>0</v>
      </c>
      <c r="I500" s="102"/>
      <c r="J500" s="36"/>
      <c r="K500" s="28"/>
      <c r="L500" s="28"/>
      <c r="M500" s="28"/>
      <c r="N500" s="36"/>
      <c r="O500" s="36"/>
    </row>
    <row r="501" spans="1:15" s="43" customFormat="1" ht="21" customHeight="1">
      <c r="A501" s="168"/>
      <c r="B501" s="14" t="s">
        <v>3</v>
      </c>
      <c r="C501" s="42" t="s">
        <v>838</v>
      </c>
      <c r="D501" s="18" t="s">
        <v>4</v>
      </c>
      <c r="E501" s="81" t="s">
        <v>8</v>
      </c>
      <c r="F501" s="19" t="s">
        <v>9</v>
      </c>
      <c r="G501" s="19" t="s">
        <v>5</v>
      </c>
      <c r="H501" s="7" t="s">
        <v>2</v>
      </c>
      <c r="I501" s="7" t="s">
        <v>839</v>
      </c>
      <c r="J501" s="77"/>
      <c r="K501" s="77"/>
      <c r="L501" s="77"/>
      <c r="M501" s="77"/>
      <c r="N501" s="77"/>
      <c r="O501" s="77"/>
    </row>
    <row r="502" spans="1:15" s="43" customFormat="1" ht="21" customHeight="1">
      <c r="A502" s="168"/>
      <c r="B502" s="25">
        <v>1485490</v>
      </c>
      <c r="C502" s="60" t="s">
        <v>840</v>
      </c>
      <c r="D502" s="85" t="s">
        <v>6</v>
      </c>
      <c r="E502" s="87"/>
      <c r="F502" s="86">
        <v>1</v>
      </c>
      <c r="G502" s="113">
        <v>0</v>
      </c>
      <c r="H502" s="90">
        <f t="shared" ref="H502:H503" si="35">E502*G502</f>
        <v>0</v>
      </c>
      <c r="I502" s="84" t="s">
        <v>842</v>
      </c>
      <c r="J502" s="105"/>
      <c r="K502" s="230"/>
      <c r="L502" s="230"/>
      <c r="M502" s="230"/>
      <c r="N502" s="105"/>
      <c r="O502" s="105"/>
    </row>
    <row r="503" spans="1:15" s="43" customFormat="1" ht="21" customHeight="1">
      <c r="A503" s="168"/>
      <c r="B503" s="25">
        <v>1485489</v>
      </c>
      <c r="C503" s="60" t="s">
        <v>841</v>
      </c>
      <c r="D503" s="85" t="s">
        <v>6</v>
      </c>
      <c r="E503" s="87"/>
      <c r="F503" s="86">
        <v>1</v>
      </c>
      <c r="G503" s="113">
        <v>0</v>
      </c>
      <c r="H503" s="90">
        <f t="shared" si="35"/>
        <v>0</v>
      </c>
      <c r="I503" s="84" t="s">
        <v>843</v>
      </c>
      <c r="J503" s="105"/>
      <c r="K503" s="230"/>
      <c r="L503" s="230"/>
      <c r="M503" s="230"/>
      <c r="N503" s="105"/>
      <c r="O503" s="105"/>
    </row>
    <row r="504" spans="1:15" s="43" customFormat="1" ht="21" customHeight="1">
      <c r="A504" s="168"/>
      <c r="B504" s="25" t="s">
        <v>725</v>
      </c>
      <c r="C504" s="248" t="s">
        <v>711</v>
      </c>
      <c r="D504" s="100" t="s">
        <v>6</v>
      </c>
      <c r="E504" s="87"/>
      <c r="F504" s="86">
        <v>1</v>
      </c>
      <c r="G504" s="113">
        <v>0</v>
      </c>
      <c r="H504" s="90">
        <f>E504*G504</f>
        <v>0</v>
      </c>
      <c r="I504" s="32" t="s">
        <v>717</v>
      </c>
      <c r="J504" s="32"/>
      <c r="K504" s="103"/>
      <c r="L504" s="103"/>
      <c r="M504" s="164"/>
      <c r="N504" s="60"/>
      <c r="O504" s="60"/>
    </row>
    <row r="505" spans="1:15" s="43" customFormat="1" ht="21" customHeight="1">
      <c r="A505" s="168"/>
      <c r="B505" s="25" t="s">
        <v>726</v>
      </c>
      <c r="C505" s="236" t="s">
        <v>712</v>
      </c>
      <c r="D505" s="100" t="s">
        <v>6</v>
      </c>
      <c r="E505" s="87"/>
      <c r="F505" s="86">
        <v>1</v>
      </c>
      <c r="G505" s="113">
        <v>0</v>
      </c>
      <c r="H505" s="90">
        <f t="shared" ref="H505:H506" si="36">E505*G505</f>
        <v>0</v>
      </c>
      <c r="I505" s="32" t="s">
        <v>717</v>
      </c>
      <c r="J505" s="32"/>
      <c r="K505" s="103"/>
      <c r="L505" s="103"/>
      <c r="M505" s="164"/>
      <c r="N505" s="60"/>
      <c r="O505" s="60"/>
    </row>
    <row r="506" spans="1:15" s="43" customFormat="1" ht="21" customHeight="1" thickBot="1">
      <c r="A506" s="232"/>
      <c r="B506" s="25" t="s">
        <v>727</v>
      </c>
      <c r="C506" s="248" t="s">
        <v>713</v>
      </c>
      <c r="D506" s="100" t="s">
        <v>6</v>
      </c>
      <c r="E506" s="87"/>
      <c r="F506" s="86">
        <v>1</v>
      </c>
      <c r="G506" s="113">
        <v>0</v>
      </c>
      <c r="H506" s="90">
        <f t="shared" si="36"/>
        <v>0</v>
      </c>
      <c r="I506" s="32" t="s">
        <v>717</v>
      </c>
      <c r="J506" s="32"/>
      <c r="K506" s="103"/>
      <c r="L506" s="103"/>
      <c r="M506" s="164"/>
      <c r="N506" s="60"/>
      <c r="O506" s="60"/>
    </row>
    <row r="507" spans="1:15" s="43" customFormat="1" ht="21" customHeight="1">
      <c r="A507" s="168"/>
      <c r="B507" s="14"/>
      <c r="C507" s="42"/>
      <c r="D507" s="73"/>
      <c r="E507" s="145"/>
      <c r="F507" s="88" t="s">
        <v>188</v>
      </c>
      <c r="G507" s="88">
        <f>SUM(G502:G506)</f>
        <v>0</v>
      </c>
      <c r="H507" s="89">
        <f>SUM(H502:H506)</f>
        <v>0</v>
      </c>
      <c r="I507" s="102"/>
      <c r="J507" s="36"/>
      <c r="K507" s="28"/>
      <c r="L507" s="28"/>
      <c r="M507" s="28"/>
      <c r="N507" s="36"/>
      <c r="O507" s="36"/>
    </row>
    <row r="508" spans="1:15" s="43" customFormat="1" ht="21" customHeight="1">
      <c r="A508" s="168"/>
      <c r="B508" s="14" t="s">
        <v>3</v>
      </c>
      <c r="C508" s="42" t="s">
        <v>938</v>
      </c>
      <c r="D508" s="18" t="s">
        <v>4</v>
      </c>
      <c r="E508" s="81" t="s">
        <v>8</v>
      </c>
      <c r="F508" s="19" t="s">
        <v>9</v>
      </c>
      <c r="G508" s="19" t="s">
        <v>5</v>
      </c>
      <c r="H508" s="7" t="s">
        <v>2</v>
      </c>
      <c r="I508" s="7" t="s">
        <v>938</v>
      </c>
      <c r="J508" s="77"/>
      <c r="K508" s="77"/>
      <c r="L508" s="77"/>
      <c r="M508" s="77"/>
      <c r="N508" s="77"/>
      <c r="O508" s="77"/>
    </row>
    <row r="509" spans="1:15" s="43" customFormat="1" ht="21" customHeight="1">
      <c r="A509" s="168"/>
      <c r="B509" s="25" t="s">
        <v>299</v>
      </c>
      <c r="C509" s="60" t="s">
        <v>938</v>
      </c>
      <c r="D509" s="85" t="s">
        <v>1</v>
      </c>
      <c r="E509" s="87"/>
      <c r="F509" s="86">
        <v>1</v>
      </c>
      <c r="G509" s="113">
        <v>0</v>
      </c>
      <c r="H509" s="90"/>
      <c r="I509" s="84" t="s">
        <v>939</v>
      </c>
      <c r="J509" s="60"/>
      <c r="K509" s="25"/>
      <c r="L509" s="25"/>
      <c r="M509" s="25"/>
      <c r="N509" s="60"/>
      <c r="O509" s="60"/>
    </row>
    <row r="510" spans="1:15" s="43" customFormat="1" ht="21" customHeight="1">
      <c r="A510" s="168"/>
      <c r="B510" s="14"/>
      <c r="C510" s="42"/>
      <c r="D510" s="73"/>
      <c r="E510" s="145"/>
      <c r="F510" s="88" t="s">
        <v>188</v>
      </c>
      <c r="G510" s="88">
        <f>SUM(G509)</f>
        <v>0</v>
      </c>
      <c r="H510" s="89">
        <f>SUM(H507:H509)</f>
        <v>0</v>
      </c>
      <c r="I510" s="102"/>
      <c r="J510" s="36"/>
      <c r="K510" s="28"/>
      <c r="L510" s="28"/>
      <c r="M510" s="28"/>
      <c r="N510" s="36"/>
      <c r="O510" s="36"/>
    </row>
    <row r="511" spans="1:15" s="43" customFormat="1" ht="21" customHeight="1" thickBot="1">
      <c r="A511" s="161"/>
      <c r="B511" s="14" t="s">
        <v>3</v>
      </c>
      <c r="C511" s="42" t="s">
        <v>940</v>
      </c>
      <c r="D511" s="18" t="s">
        <v>4</v>
      </c>
      <c r="E511" s="81" t="s">
        <v>8</v>
      </c>
      <c r="F511" s="19" t="s">
        <v>9</v>
      </c>
      <c r="G511" s="19" t="s">
        <v>5</v>
      </c>
      <c r="H511" s="7" t="s">
        <v>2</v>
      </c>
      <c r="I511" s="7"/>
      <c r="J511" s="77"/>
      <c r="K511" s="77"/>
      <c r="L511" s="77"/>
      <c r="M511" s="77"/>
      <c r="N511" s="77"/>
      <c r="O511" s="77"/>
    </row>
    <row r="512" spans="1:15" s="43" customFormat="1" ht="21" customHeight="1">
      <c r="A512" s="168"/>
      <c r="B512" s="25" t="s">
        <v>299</v>
      </c>
      <c r="C512" s="60" t="s">
        <v>943</v>
      </c>
      <c r="D512" s="85" t="s">
        <v>6</v>
      </c>
      <c r="E512" s="87">
        <v>1.19</v>
      </c>
      <c r="F512" s="86"/>
      <c r="G512" s="113">
        <v>0</v>
      </c>
      <c r="H512" s="90">
        <f>E512*G512</f>
        <v>0</v>
      </c>
      <c r="I512" s="84" t="s">
        <v>942</v>
      </c>
      <c r="J512" s="60"/>
      <c r="K512" s="25"/>
      <c r="L512" s="25"/>
      <c r="M512" s="25"/>
      <c r="N512" s="60"/>
      <c r="O512" s="60"/>
    </row>
    <row r="513" spans="1:15" s="43" customFormat="1" ht="21" customHeight="1">
      <c r="A513" s="168"/>
      <c r="B513" s="25" t="s">
        <v>299</v>
      </c>
      <c r="C513" s="60" t="s">
        <v>944</v>
      </c>
      <c r="D513" s="85" t="s">
        <v>6</v>
      </c>
      <c r="E513" s="87">
        <v>6</v>
      </c>
      <c r="F513" s="86"/>
      <c r="G513" s="113">
        <v>0</v>
      </c>
      <c r="H513" s="90">
        <f>E513*G513</f>
        <v>0</v>
      </c>
      <c r="I513" s="84" t="s">
        <v>941</v>
      </c>
      <c r="J513" s="60"/>
      <c r="K513" s="25"/>
      <c r="L513" s="25"/>
      <c r="M513" s="25"/>
      <c r="N513" s="60"/>
      <c r="O513" s="60"/>
    </row>
    <row r="514" spans="1:15" s="43" customFormat="1" ht="21" customHeight="1">
      <c r="A514" s="168"/>
      <c r="B514" s="14"/>
      <c r="C514" s="42"/>
      <c r="D514" s="73"/>
      <c r="E514" s="145"/>
      <c r="F514" s="88" t="s">
        <v>188</v>
      </c>
      <c r="G514" s="88">
        <f>SUM(G512:G513)</f>
        <v>0</v>
      </c>
      <c r="H514" s="89">
        <f>SUM(H512:H513)</f>
        <v>0</v>
      </c>
      <c r="I514" s="102"/>
      <c r="J514" s="36"/>
      <c r="K514" s="28"/>
      <c r="L514" s="28"/>
      <c r="M514" s="28"/>
      <c r="N514" s="36"/>
      <c r="O514" s="36"/>
    </row>
    <row r="515" spans="1:15" s="43" customFormat="1" ht="21" customHeight="1" thickBot="1">
      <c r="A515" s="161"/>
      <c r="B515" s="14" t="s">
        <v>3</v>
      </c>
      <c r="C515" s="42" t="s">
        <v>945</v>
      </c>
      <c r="D515" s="18" t="s">
        <v>4</v>
      </c>
      <c r="E515" s="81" t="s">
        <v>8</v>
      </c>
      <c r="F515" s="19" t="s">
        <v>9</v>
      </c>
      <c r="G515" s="19" t="s">
        <v>5</v>
      </c>
      <c r="H515" s="7" t="s">
        <v>2</v>
      </c>
      <c r="I515" s="7"/>
      <c r="J515" s="77"/>
      <c r="K515" s="77"/>
      <c r="L515" s="77"/>
      <c r="M515" s="77"/>
      <c r="N515" s="77"/>
      <c r="O515" s="77"/>
    </row>
    <row r="516" spans="1:15" s="43" customFormat="1" ht="31.5" customHeight="1">
      <c r="A516" s="168"/>
      <c r="B516" s="25">
        <v>1485993</v>
      </c>
      <c r="C516" s="303" t="s">
        <v>948</v>
      </c>
      <c r="D516" s="85" t="s">
        <v>1</v>
      </c>
      <c r="E516" s="87">
        <v>61.5</v>
      </c>
      <c r="F516" s="86">
        <v>1</v>
      </c>
      <c r="G516" s="113">
        <v>0</v>
      </c>
      <c r="H516" s="90">
        <f>E516*G516</f>
        <v>0</v>
      </c>
      <c r="I516" s="84" t="s">
        <v>946</v>
      </c>
      <c r="J516" s="173" t="s">
        <v>950</v>
      </c>
      <c r="K516" s="25"/>
      <c r="L516" s="25"/>
      <c r="M516" s="25"/>
      <c r="N516" s="60"/>
      <c r="O516" s="60"/>
    </row>
    <row r="517" spans="1:15" s="43" customFormat="1" ht="31.5" customHeight="1">
      <c r="A517" s="168"/>
      <c r="B517" s="25">
        <v>1485994</v>
      </c>
      <c r="C517" s="303" t="s">
        <v>949</v>
      </c>
      <c r="D517" s="85" t="s">
        <v>1</v>
      </c>
      <c r="E517" s="87">
        <v>61.5</v>
      </c>
      <c r="F517" s="86">
        <v>1</v>
      </c>
      <c r="G517" s="113">
        <v>0</v>
      </c>
      <c r="H517" s="90">
        <f t="shared" ref="H517:H519" si="37">E517*G517</f>
        <v>0</v>
      </c>
      <c r="I517" s="84" t="s">
        <v>947</v>
      </c>
      <c r="J517" s="173" t="s">
        <v>950</v>
      </c>
      <c r="K517" s="25"/>
      <c r="L517" s="25"/>
      <c r="M517" s="25"/>
      <c r="N517" s="60"/>
      <c r="O517" s="60"/>
    </row>
    <row r="518" spans="1:15" s="43" customFormat="1" ht="33" customHeight="1">
      <c r="A518" s="168"/>
      <c r="B518" s="25">
        <v>1485981</v>
      </c>
      <c r="C518" s="305" t="s">
        <v>952</v>
      </c>
      <c r="D518" s="85" t="s">
        <v>1</v>
      </c>
      <c r="E518" s="87">
        <v>50.24</v>
      </c>
      <c r="F518" s="86">
        <v>1</v>
      </c>
      <c r="G518" s="113">
        <v>0</v>
      </c>
      <c r="H518" s="90">
        <f t="shared" si="37"/>
        <v>0</v>
      </c>
      <c r="I518" s="306" t="s">
        <v>951</v>
      </c>
      <c r="J518" s="304"/>
      <c r="K518" s="25"/>
      <c r="L518" s="25"/>
      <c r="M518" s="25"/>
      <c r="N518" s="60"/>
      <c r="O518" s="60"/>
    </row>
    <row r="519" spans="1:15" s="43" customFormat="1" ht="34.5" customHeight="1">
      <c r="A519" s="168"/>
      <c r="B519" s="25">
        <v>1485982</v>
      </c>
      <c r="C519" s="305" t="s">
        <v>953</v>
      </c>
      <c r="D519" s="85" t="s">
        <v>1</v>
      </c>
      <c r="E519" s="87">
        <v>50.24</v>
      </c>
      <c r="F519" s="86">
        <v>1</v>
      </c>
      <c r="G519" s="113">
        <v>0</v>
      </c>
      <c r="H519" s="90">
        <f t="shared" si="37"/>
        <v>0</v>
      </c>
      <c r="I519" s="306" t="s">
        <v>951</v>
      </c>
      <c r="J519" s="304"/>
      <c r="K519" s="25"/>
      <c r="L519" s="25"/>
      <c r="M519" s="25"/>
      <c r="N519" s="60"/>
      <c r="O519" s="60"/>
    </row>
    <row r="520" spans="1:15" s="43" customFormat="1" ht="21" customHeight="1" thickBot="1">
      <c r="A520" s="161"/>
      <c r="B520" s="14"/>
      <c r="C520" s="42" t="s">
        <v>957</v>
      </c>
      <c r="D520" s="73"/>
      <c r="E520" s="145"/>
      <c r="F520" s="88" t="s">
        <v>188</v>
      </c>
      <c r="G520" s="88">
        <f>SUM(G516:G519)</f>
        <v>0</v>
      </c>
      <c r="H520" s="89">
        <f>SUM(H516:H519)</f>
        <v>0</v>
      </c>
      <c r="I520" s="102"/>
      <c r="J520" s="36"/>
      <c r="K520" s="28"/>
      <c r="L520" s="28"/>
      <c r="M520" s="28"/>
      <c r="N520" s="36"/>
      <c r="O520" s="36"/>
    </row>
    <row r="521" spans="1:15" s="43" customFormat="1" ht="21" customHeight="1">
      <c r="A521" s="168"/>
      <c r="B521" s="25"/>
      <c r="C521" s="60" t="s">
        <v>956</v>
      </c>
      <c r="D521" s="85" t="s">
        <v>6</v>
      </c>
      <c r="E521" s="87"/>
      <c r="F521" s="86">
        <v>1</v>
      </c>
      <c r="G521" s="113"/>
      <c r="H521" s="90"/>
      <c r="I521" s="84" t="s">
        <v>959</v>
      </c>
      <c r="J521" s="60"/>
      <c r="K521" s="25"/>
      <c r="L521" s="25"/>
      <c r="M521" s="25"/>
      <c r="N521" s="60"/>
      <c r="O521" s="60"/>
    </row>
    <row r="522" spans="1:15" s="43" customFormat="1" ht="21" customHeight="1">
      <c r="A522" s="168"/>
      <c r="B522" s="25"/>
      <c r="C522" s="60" t="s">
        <v>958</v>
      </c>
      <c r="D522" s="85" t="s">
        <v>6</v>
      </c>
      <c r="E522" s="87"/>
      <c r="F522" s="86">
        <v>1</v>
      </c>
      <c r="G522" s="113">
        <v>0</v>
      </c>
      <c r="H522" s="90"/>
      <c r="I522" s="84" t="s">
        <v>960</v>
      </c>
      <c r="J522" s="60"/>
      <c r="K522" s="25"/>
      <c r="L522" s="25"/>
      <c r="M522" s="25"/>
      <c r="N522" s="60"/>
      <c r="O522" s="60"/>
    </row>
    <row r="523" spans="1:15" s="43" customFormat="1" ht="21" customHeight="1" thickBot="1">
      <c r="A523" s="161"/>
      <c r="B523" s="14" t="s">
        <v>3</v>
      </c>
      <c r="C523" s="42" t="s">
        <v>718</v>
      </c>
      <c r="D523" s="18" t="s">
        <v>4</v>
      </c>
      <c r="E523" s="81" t="s">
        <v>8</v>
      </c>
      <c r="F523" s="19" t="s">
        <v>9</v>
      </c>
      <c r="G523" s="19" t="s">
        <v>5</v>
      </c>
      <c r="H523" s="7" t="s">
        <v>2</v>
      </c>
      <c r="I523" s="7" t="s">
        <v>721</v>
      </c>
      <c r="J523" s="77"/>
      <c r="K523" s="77"/>
      <c r="L523" s="77"/>
      <c r="M523" s="77"/>
      <c r="N523" s="77"/>
      <c r="O523" s="77"/>
    </row>
    <row r="524" spans="1:15" s="43" customFormat="1" ht="21" customHeight="1">
      <c r="A524" s="168"/>
      <c r="B524" s="25"/>
      <c r="C524" s="248" t="s">
        <v>961</v>
      </c>
      <c r="D524" s="100" t="s">
        <v>6</v>
      </c>
      <c r="E524" s="87"/>
      <c r="F524" s="86">
        <v>1</v>
      </c>
      <c r="G524" s="113">
        <v>0</v>
      </c>
      <c r="H524" s="90">
        <f>E524*G524</f>
        <v>0</v>
      </c>
      <c r="I524" s="32" t="s">
        <v>964</v>
      </c>
      <c r="J524" s="32"/>
      <c r="K524" s="103"/>
      <c r="L524" s="103"/>
      <c r="M524" s="164"/>
      <c r="N524" s="60"/>
      <c r="O524" s="60"/>
    </row>
    <row r="525" spans="1:15" s="43" customFormat="1" ht="21" customHeight="1">
      <c r="A525" s="168"/>
      <c r="B525" s="25">
        <v>1480186</v>
      </c>
      <c r="C525" s="248" t="s">
        <v>719</v>
      </c>
      <c r="D525" s="100" t="s">
        <v>6</v>
      </c>
      <c r="E525" s="87"/>
      <c r="F525" s="86">
        <v>1</v>
      </c>
      <c r="G525" s="113">
        <v>0</v>
      </c>
      <c r="H525" s="90">
        <f>E525*G525</f>
        <v>0</v>
      </c>
      <c r="I525" s="32" t="s">
        <v>719</v>
      </c>
      <c r="J525" s="32"/>
      <c r="K525" s="103"/>
      <c r="L525" s="103"/>
      <c r="M525" s="164"/>
      <c r="N525" s="60"/>
      <c r="O525" s="60"/>
    </row>
    <row r="526" spans="1:15" s="43" customFormat="1" ht="21" customHeight="1">
      <c r="A526" s="168"/>
      <c r="B526" s="25">
        <v>1481612</v>
      </c>
      <c r="C526" s="248" t="s">
        <v>962</v>
      </c>
      <c r="D526" s="100" t="s">
        <v>6</v>
      </c>
      <c r="E526" s="87">
        <v>4620</v>
      </c>
      <c r="F526" s="86">
        <v>1</v>
      </c>
      <c r="G526" s="113">
        <v>0</v>
      </c>
      <c r="H526" s="90">
        <f>E526*G526</f>
        <v>0</v>
      </c>
      <c r="I526" s="32" t="s">
        <v>720</v>
      </c>
      <c r="J526" s="32"/>
      <c r="K526" s="103"/>
      <c r="L526" s="103"/>
      <c r="M526" s="164"/>
      <c r="N526" s="60"/>
      <c r="O526" s="60"/>
    </row>
    <row r="527" spans="1:15" s="43" customFormat="1" ht="21" customHeight="1">
      <c r="A527" s="168"/>
      <c r="B527" s="25">
        <v>1485447</v>
      </c>
      <c r="C527" s="248" t="s">
        <v>963</v>
      </c>
      <c r="D527" s="100" t="s">
        <v>6</v>
      </c>
      <c r="E527" s="87">
        <v>15415</v>
      </c>
      <c r="F527" s="86">
        <v>1</v>
      </c>
      <c r="G527" s="113">
        <v>0</v>
      </c>
      <c r="H527" s="90">
        <f>E527*G527</f>
        <v>0</v>
      </c>
      <c r="I527" s="84" t="s">
        <v>834</v>
      </c>
      <c r="J527" s="84"/>
      <c r="K527" s="103"/>
      <c r="L527" s="103"/>
      <c r="M527" s="164"/>
      <c r="N527" s="60"/>
      <c r="O527" s="60"/>
    </row>
    <row r="528" spans="1:15" s="43" customFormat="1" ht="21" customHeight="1">
      <c r="A528" s="168"/>
      <c r="B528" s="14"/>
      <c r="C528" s="42"/>
      <c r="D528" s="73"/>
      <c r="E528" s="145"/>
      <c r="F528" s="88" t="s">
        <v>188</v>
      </c>
      <c r="G528" s="88">
        <f>SUM(G524:G527)</f>
        <v>0</v>
      </c>
      <c r="H528" s="89">
        <f>SUM(H524:H527)</f>
        <v>0</v>
      </c>
      <c r="I528" s="102"/>
      <c r="J528" s="36"/>
      <c r="K528" s="28"/>
      <c r="L528" s="28"/>
      <c r="M528" s="28"/>
      <c r="N528" s="36"/>
      <c r="O528" s="36"/>
    </row>
    <row r="529" spans="1:15" s="43" customFormat="1" ht="21" customHeight="1" thickBot="1">
      <c r="A529" s="161"/>
      <c r="B529" s="14" t="s">
        <v>3</v>
      </c>
      <c r="C529" s="42" t="s">
        <v>722</v>
      </c>
      <c r="D529" s="18" t="s">
        <v>4</v>
      </c>
      <c r="E529" s="81" t="s">
        <v>8</v>
      </c>
      <c r="F529" s="19" t="s">
        <v>9</v>
      </c>
      <c r="G529" s="19" t="s">
        <v>5</v>
      </c>
      <c r="H529" s="7" t="s">
        <v>2</v>
      </c>
      <c r="I529" s="7"/>
      <c r="J529" s="77"/>
      <c r="K529" s="77"/>
      <c r="L529" s="77"/>
      <c r="M529" s="77"/>
      <c r="N529" s="77"/>
      <c r="O529" s="77"/>
    </row>
    <row r="530" spans="1:15" s="43" customFormat="1" ht="21" customHeight="1">
      <c r="A530" s="168"/>
      <c r="B530" s="25" t="s">
        <v>737</v>
      </c>
      <c r="C530" s="60" t="s">
        <v>728</v>
      </c>
      <c r="D530" s="85" t="s">
        <v>6</v>
      </c>
      <c r="E530" s="250"/>
      <c r="F530" s="70"/>
      <c r="G530" s="20">
        <v>0</v>
      </c>
      <c r="H530" s="102">
        <f>E530*G530</f>
        <v>0</v>
      </c>
      <c r="I530" s="84" t="s">
        <v>724</v>
      </c>
      <c r="J530" s="105"/>
      <c r="K530" s="230"/>
      <c r="L530" s="230"/>
      <c r="M530" s="230"/>
      <c r="N530" s="105"/>
      <c r="O530" s="105"/>
    </row>
    <row r="531" spans="1:15" s="43" customFormat="1" ht="21" customHeight="1">
      <c r="A531" s="168"/>
      <c r="B531" s="25" t="s">
        <v>737</v>
      </c>
      <c r="C531" s="60" t="s">
        <v>733</v>
      </c>
      <c r="D531" s="85" t="s">
        <v>6</v>
      </c>
      <c r="E531" s="250"/>
      <c r="F531" s="70"/>
      <c r="G531" s="20">
        <v>0</v>
      </c>
      <c r="H531" s="102">
        <f t="shared" ref="H531:H535" si="38">E531*G531</f>
        <v>0</v>
      </c>
      <c r="I531" s="84" t="s">
        <v>735</v>
      </c>
      <c r="J531" s="105"/>
      <c r="K531" s="230"/>
      <c r="L531" s="230"/>
      <c r="M531" s="230"/>
      <c r="N531" s="105"/>
      <c r="O531" s="105"/>
    </row>
    <row r="532" spans="1:15" s="43" customFormat="1" ht="21" customHeight="1">
      <c r="A532" s="168"/>
      <c r="B532" s="25" t="s">
        <v>737</v>
      </c>
      <c r="C532" s="60" t="s">
        <v>732</v>
      </c>
      <c r="D532" s="85" t="s">
        <v>6</v>
      </c>
      <c r="E532" s="250"/>
      <c r="F532" s="70"/>
      <c r="G532" s="20">
        <v>0</v>
      </c>
      <c r="H532" s="102">
        <f t="shared" si="38"/>
        <v>0</v>
      </c>
      <c r="I532" s="84" t="s">
        <v>736</v>
      </c>
      <c r="J532" s="105"/>
      <c r="K532" s="230"/>
      <c r="L532" s="230"/>
      <c r="M532" s="230"/>
      <c r="N532" s="105"/>
      <c r="O532" s="105"/>
    </row>
    <row r="533" spans="1:15" s="43" customFormat="1" ht="21" customHeight="1">
      <c r="A533" s="168"/>
      <c r="B533" s="25" t="s">
        <v>737</v>
      </c>
      <c r="C533" s="60" t="s">
        <v>729</v>
      </c>
      <c r="D533" s="85" t="s">
        <v>6</v>
      </c>
      <c r="E533" s="250"/>
      <c r="F533" s="70"/>
      <c r="G533" s="20">
        <v>0</v>
      </c>
      <c r="H533" s="102">
        <f t="shared" si="38"/>
        <v>0</v>
      </c>
      <c r="I533" s="84" t="s">
        <v>723</v>
      </c>
      <c r="J533" s="105"/>
      <c r="K533" s="230"/>
      <c r="L533" s="230"/>
      <c r="M533" s="230"/>
      <c r="N533" s="105"/>
      <c r="O533" s="105"/>
    </row>
    <row r="534" spans="1:15" s="43" customFormat="1" ht="21" customHeight="1">
      <c r="A534" s="168"/>
      <c r="B534" s="25" t="s">
        <v>737</v>
      </c>
      <c r="C534" s="60" t="s">
        <v>731</v>
      </c>
      <c r="D534" s="85" t="s">
        <v>6</v>
      </c>
      <c r="E534" s="250"/>
      <c r="F534" s="70"/>
      <c r="G534" s="20">
        <v>0</v>
      </c>
      <c r="H534" s="102">
        <f t="shared" si="38"/>
        <v>0</v>
      </c>
      <c r="I534" s="84" t="s">
        <v>734</v>
      </c>
      <c r="J534" s="105"/>
      <c r="K534" s="230"/>
      <c r="L534" s="230"/>
      <c r="M534" s="230"/>
      <c r="N534" s="105"/>
      <c r="O534" s="105"/>
    </row>
    <row r="535" spans="1:15" s="43" customFormat="1" ht="21" customHeight="1">
      <c r="A535" s="168"/>
      <c r="B535" s="25" t="s">
        <v>737</v>
      </c>
      <c r="C535" s="60" t="s">
        <v>730</v>
      </c>
      <c r="D535" s="85" t="s">
        <v>6</v>
      </c>
      <c r="E535" s="250"/>
      <c r="F535" s="70"/>
      <c r="G535" s="20">
        <v>0</v>
      </c>
      <c r="H535" s="102">
        <f t="shared" si="38"/>
        <v>0</v>
      </c>
      <c r="I535" s="84" t="s">
        <v>970</v>
      </c>
      <c r="J535" s="105"/>
      <c r="K535" s="230"/>
      <c r="L535" s="230"/>
      <c r="M535" s="230"/>
      <c r="N535" s="105"/>
      <c r="O535" s="105"/>
    </row>
    <row r="536" spans="1:15" s="43" customFormat="1" ht="21" customHeight="1" thickBot="1">
      <c r="A536" s="168"/>
      <c r="B536" s="14"/>
      <c r="C536" s="42"/>
      <c r="D536" s="73"/>
      <c r="E536" s="145"/>
      <c r="F536" s="88" t="s">
        <v>188</v>
      </c>
      <c r="G536" s="88">
        <f>SUM(G530:G535)</f>
        <v>0</v>
      </c>
      <c r="H536" s="89">
        <f>SUM(H530:H535)</f>
        <v>0</v>
      </c>
      <c r="I536" s="102"/>
      <c r="J536" s="36"/>
      <c r="K536" s="28"/>
      <c r="L536" s="28"/>
      <c r="M536" s="28"/>
      <c r="N536" s="36"/>
      <c r="O536" s="36"/>
    </row>
    <row r="537" spans="1:15" ht="21" customHeight="1">
      <c r="A537" s="333"/>
      <c r="B537" s="72" t="s">
        <v>3</v>
      </c>
      <c r="C537" s="58" t="s">
        <v>187</v>
      </c>
      <c r="D537" s="18" t="s">
        <v>4</v>
      </c>
      <c r="E537" s="81" t="s">
        <v>8</v>
      </c>
      <c r="F537" s="19" t="s">
        <v>9</v>
      </c>
      <c r="G537" s="19" t="s">
        <v>5</v>
      </c>
      <c r="H537" s="7" t="s">
        <v>2</v>
      </c>
      <c r="I537" s="7" t="s">
        <v>443</v>
      </c>
      <c r="J537" s="77" t="s">
        <v>257</v>
      </c>
      <c r="K537" s="77" t="s">
        <v>258</v>
      </c>
      <c r="L537" s="77"/>
      <c r="M537" s="77" t="s">
        <v>301</v>
      </c>
      <c r="N537" s="77" t="s">
        <v>330</v>
      </c>
      <c r="O537" s="204"/>
    </row>
    <row r="538" spans="1:15" ht="21" customHeight="1">
      <c r="A538" s="334"/>
      <c r="B538" s="136">
        <v>1479125</v>
      </c>
      <c r="C538" s="35" t="s">
        <v>181</v>
      </c>
      <c r="D538" s="55" t="s">
        <v>6</v>
      </c>
      <c r="E538" s="137">
        <v>800</v>
      </c>
      <c r="F538" s="4">
        <v>1</v>
      </c>
      <c r="G538" s="67">
        <v>0</v>
      </c>
      <c r="H538" s="9">
        <f>E538*G538</f>
        <v>0</v>
      </c>
      <c r="I538" s="26" t="s">
        <v>189</v>
      </c>
      <c r="J538" s="147"/>
      <c r="K538" s="4"/>
      <c r="L538" s="4"/>
      <c r="M538" s="4"/>
      <c r="N538" s="59"/>
      <c r="O538" s="59"/>
    </row>
    <row r="539" spans="1:15" ht="21" customHeight="1">
      <c r="A539" s="334"/>
      <c r="B539" s="136"/>
      <c r="C539" s="35" t="s">
        <v>847</v>
      </c>
      <c r="D539" s="55" t="s">
        <v>6</v>
      </c>
      <c r="E539" s="137">
        <v>950</v>
      </c>
      <c r="F539" s="4">
        <v>1</v>
      </c>
      <c r="G539" s="67">
        <v>0</v>
      </c>
      <c r="H539" s="9">
        <f t="shared" ref="H539:H548" si="39">E539*G539</f>
        <v>0</v>
      </c>
      <c r="I539" s="26" t="s">
        <v>849</v>
      </c>
      <c r="J539" s="147"/>
      <c r="K539" s="4"/>
      <c r="L539" s="4"/>
      <c r="M539" s="4"/>
      <c r="N539" s="59"/>
      <c r="O539" s="59"/>
    </row>
    <row r="540" spans="1:15" ht="21" customHeight="1">
      <c r="A540" s="334"/>
      <c r="B540" s="136">
        <v>1483234</v>
      </c>
      <c r="C540" s="35" t="s">
        <v>183</v>
      </c>
      <c r="D540" s="55" t="s">
        <v>6</v>
      </c>
      <c r="E540" s="137">
        <v>2110</v>
      </c>
      <c r="F540" s="4">
        <v>1</v>
      </c>
      <c r="G540" s="67">
        <v>0</v>
      </c>
      <c r="H540" s="9">
        <f t="shared" si="39"/>
        <v>0</v>
      </c>
      <c r="I540" s="26" t="s">
        <v>190</v>
      </c>
      <c r="J540" s="147"/>
      <c r="K540" s="4"/>
      <c r="L540" s="4"/>
      <c r="M540" s="4"/>
      <c r="N540" s="59"/>
      <c r="O540" s="59"/>
    </row>
    <row r="541" spans="1:15" ht="21" customHeight="1">
      <c r="A541" s="334"/>
      <c r="B541" s="136"/>
      <c r="C541" s="35" t="s">
        <v>920</v>
      </c>
      <c r="D541" s="55" t="s">
        <v>6</v>
      </c>
      <c r="E541" s="137">
        <v>4240</v>
      </c>
      <c r="F541" s="4"/>
      <c r="G541" s="67">
        <v>0</v>
      </c>
      <c r="H541" s="9">
        <f t="shared" si="39"/>
        <v>0</v>
      </c>
      <c r="I541" s="26" t="s">
        <v>921</v>
      </c>
      <c r="J541" s="147"/>
      <c r="K541" s="4"/>
      <c r="L541" s="4"/>
      <c r="M541" s="4"/>
      <c r="N541" s="59"/>
      <c r="O541" s="59"/>
    </row>
    <row r="542" spans="1:15" ht="21" customHeight="1">
      <c r="A542" s="334"/>
      <c r="B542" s="136">
        <v>1485060</v>
      </c>
      <c r="C542" s="35" t="s">
        <v>182</v>
      </c>
      <c r="D542" s="55" t="s">
        <v>6</v>
      </c>
      <c r="E542" s="137">
        <v>2350</v>
      </c>
      <c r="F542" s="4">
        <v>1</v>
      </c>
      <c r="G542" s="67">
        <v>0</v>
      </c>
      <c r="H542" s="9">
        <f t="shared" si="39"/>
        <v>0</v>
      </c>
      <c r="I542" s="26" t="s">
        <v>191</v>
      </c>
      <c r="J542" s="147"/>
      <c r="K542" s="4"/>
      <c r="L542" s="4"/>
      <c r="M542" s="4"/>
      <c r="N542" s="59"/>
      <c r="O542" s="59"/>
    </row>
    <row r="543" spans="1:15" ht="21" customHeight="1">
      <c r="A543" s="334"/>
      <c r="B543" s="136">
        <v>1485071</v>
      </c>
      <c r="C543" s="35" t="s">
        <v>184</v>
      </c>
      <c r="D543" s="55" t="s">
        <v>6</v>
      </c>
      <c r="E543" s="137">
        <v>3010</v>
      </c>
      <c r="F543" s="4">
        <v>1</v>
      </c>
      <c r="G543" s="67">
        <v>0</v>
      </c>
      <c r="H543" s="9">
        <f t="shared" si="39"/>
        <v>0</v>
      </c>
      <c r="I543" s="26" t="s">
        <v>850</v>
      </c>
      <c r="J543" s="147"/>
      <c r="K543" s="4"/>
      <c r="L543" s="4"/>
      <c r="M543" s="4"/>
      <c r="N543" s="59"/>
      <c r="O543" s="59"/>
    </row>
    <row r="544" spans="1:15" ht="21" customHeight="1">
      <c r="A544" s="334"/>
      <c r="B544" s="136">
        <v>1485080</v>
      </c>
      <c r="C544" s="35" t="s">
        <v>923</v>
      </c>
      <c r="D544" s="55" t="s">
        <v>6</v>
      </c>
      <c r="E544" s="137">
        <v>3750</v>
      </c>
      <c r="F544" s="4">
        <v>1</v>
      </c>
      <c r="G544" s="67">
        <v>0</v>
      </c>
      <c r="H544" s="9">
        <f t="shared" si="39"/>
        <v>0</v>
      </c>
      <c r="I544" s="26" t="s">
        <v>922</v>
      </c>
      <c r="J544" s="147"/>
      <c r="K544" s="4"/>
      <c r="L544" s="4"/>
      <c r="M544" s="4"/>
      <c r="N544" s="59"/>
      <c r="O544" s="59"/>
    </row>
    <row r="545" spans="1:15" ht="21" customHeight="1">
      <c r="A545" s="334"/>
      <c r="B545" s="136">
        <v>1485020</v>
      </c>
      <c r="C545" s="35" t="s">
        <v>185</v>
      </c>
      <c r="D545" s="55" t="s">
        <v>6</v>
      </c>
      <c r="E545" s="137">
        <v>4950</v>
      </c>
      <c r="F545" s="4">
        <v>1</v>
      </c>
      <c r="G545" s="67">
        <v>0</v>
      </c>
      <c r="H545" s="9">
        <f t="shared" si="39"/>
        <v>0</v>
      </c>
      <c r="I545" s="26" t="s">
        <v>851</v>
      </c>
      <c r="J545" s="147"/>
      <c r="K545" s="4"/>
      <c r="L545" s="4"/>
      <c r="M545" s="4"/>
      <c r="N545" s="59"/>
      <c r="O545" s="59"/>
    </row>
    <row r="546" spans="1:15" ht="21" customHeight="1">
      <c r="A546" s="334"/>
      <c r="B546" s="136">
        <v>1485063</v>
      </c>
      <c r="C546" s="35" t="s">
        <v>186</v>
      </c>
      <c r="D546" s="55" t="s">
        <v>6</v>
      </c>
      <c r="E546" s="137">
        <v>5660</v>
      </c>
      <c r="F546" s="4">
        <v>1</v>
      </c>
      <c r="G546" s="67">
        <v>0</v>
      </c>
      <c r="H546" s="9">
        <f t="shared" si="39"/>
        <v>0</v>
      </c>
      <c r="I546" s="26" t="s">
        <v>192</v>
      </c>
      <c r="J546" s="147"/>
      <c r="K546" s="4"/>
      <c r="L546" s="4"/>
      <c r="M546" s="4"/>
      <c r="N546" s="59"/>
      <c r="O546" s="59"/>
    </row>
    <row r="547" spans="1:15" s="229" customFormat="1" ht="21" customHeight="1">
      <c r="A547" s="334"/>
      <c r="B547" s="233"/>
      <c r="C547" s="48" t="s">
        <v>848</v>
      </c>
      <c r="D547" s="55" t="s">
        <v>6</v>
      </c>
      <c r="E547" s="297">
        <v>189.3</v>
      </c>
      <c r="F547" s="71">
        <v>1</v>
      </c>
      <c r="G547" s="67">
        <v>0</v>
      </c>
      <c r="H547" s="9">
        <f t="shared" si="39"/>
        <v>0</v>
      </c>
      <c r="I547" s="84" t="s">
        <v>848</v>
      </c>
      <c r="J547" s="147"/>
      <c r="K547" s="71"/>
      <c r="L547" s="71"/>
      <c r="M547" s="71"/>
      <c r="N547" s="224"/>
      <c r="O547" s="224"/>
    </row>
    <row r="548" spans="1:15" s="229" customFormat="1" ht="21" customHeight="1">
      <c r="A548" s="334"/>
      <c r="B548" s="233" t="s">
        <v>927</v>
      </c>
      <c r="C548" s="48" t="s">
        <v>875</v>
      </c>
      <c r="D548" s="55" t="s">
        <v>6</v>
      </c>
      <c r="E548" s="297">
        <v>0</v>
      </c>
      <c r="F548" s="71">
        <v>1</v>
      </c>
      <c r="G548" s="67">
        <v>0</v>
      </c>
      <c r="H548" s="9">
        <f t="shared" si="39"/>
        <v>0</v>
      </c>
      <c r="I548" s="84" t="s">
        <v>924</v>
      </c>
      <c r="J548" s="147"/>
      <c r="K548" s="71"/>
      <c r="L548" s="71"/>
      <c r="M548" s="71"/>
      <c r="N548" s="224"/>
      <c r="O548" s="224"/>
    </row>
    <row r="549" spans="1:15" s="229" customFormat="1" ht="21" customHeight="1">
      <c r="A549" s="334"/>
      <c r="B549" s="233" t="s">
        <v>737</v>
      </c>
      <c r="C549" s="48" t="s">
        <v>925</v>
      </c>
      <c r="D549" s="55" t="s">
        <v>6</v>
      </c>
      <c r="E549" s="297">
        <v>0</v>
      </c>
      <c r="F549" s="71"/>
      <c r="G549" s="67">
        <v>0</v>
      </c>
      <c r="H549" s="9">
        <f>E549*G549</f>
        <v>0</v>
      </c>
      <c r="I549" s="84" t="s">
        <v>926</v>
      </c>
      <c r="J549" s="147"/>
      <c r="K549" s="71"/>
      <c r="L549" s="71"/>
      <c r="M549" s="71"/>
      <c r="N549" s="224"/>
      <c r="O549" s="224"/>
    </row>
    <row r="550" spans="1:15" ht="21" customHeight="1" thickBot="1">
      <c r="A550" s="335"/>
      <c r="B550" s="28"/>
      <c r="C550" s="12"/>
      <c r="D550" s="73"/>
      <c r="E550" s="146"/>
      <c r="F550" s="88" t="s">
        <v>188</v>
      </c>
      <c r="G550" s="88">
        <f>SUM(G538:G549)</f>
        <v>0</v>
      </c>
      <c r="H550" s="89">
        <f>SUM(H538:H549)</f>
        <v>0</v>
      </c>
      <c r="I550" s="102"/>
      <c r="J550" s="36"/>
      <c r="K550" s="9"/>
      <c r="L550" s="9"/>
      <c r="M550" s="9"/>
      <c r="N550" s="11"/>
      <c r="O550" s="11"/>
    </row>
    <row r="551" spans="1:15" ht="21" customHeight="1">
      <c r="A551" s="234"/>
      <c r="B551" s="14" t="s">
        <v>3</v>
      </c>
      <c r="C551" s="58" t="s">
        <v>971</v>
      </c>
      <c r="D551" s="18" t="s">
        <v>4</v>
      </c>
      <c r="E551" s="81" t="s">
        <v>8</v>
      </c>
      <c r="F551" s="19" t="s">
        <v>9</v>
      </c>
      <c r="G551" s="19" t="s">
        <v>5</v>
      </c>
      <c r="H551" s="7" t="s">
        <v>2</v>
      </c>
      <c r="I551" s="7"/>
      <c r="J551" s="77" t="s">
        <v>257</v>
      </c>
      <c r="K551" s="214" t="s">
        <v>258</v>
      </c>
      <c r="L551" s="214"/>
      <c r="M551" s="214" t="s">
        <v>301</v>
      </c>
      <c r="N551" s="214" t="s">
        <v>330</v>
      </c>
      <c r="O551" s="204"/>
    </row>
    <row r="552" spans="1:15" ht="21" customHeight="1">
      <c r="A552" s="234"/>
      <c r="B552" s="25">
        <v>1485678</v>
      </c>
      <c r="C552" s="48" t="s">
        <v>973</v>
      </c>
      <c r="D552" s="85" t="s">
        <v>6</v>
      </c>
      <c r="E552" s="87">
        <v>1200</v>
      </c>
      <c r="F552" s="86">
        <v>1</v>
      </c>
      <c r="G552" s="113">
        <v>0</v>
      </c>
      <c r="H552" s="102">
        <f>E552*G552</f>
        <v>0</v>
      </c>
      <c r="I552" s="84" t="s">
        <v>972</v>
      </c>
      <c r="J552" s="60"/>
      <c r="K552" s="233"/>
      <c r="L552" s="233"/>
      <c r="M552" s="233"/>
      <c r="N552" s="309"/>
      <c r="O552" s="224"/>
    </row>
    <row r="553" spans="1:15" ht="21" customHeight="1">
      <c r="A553" s="234"/>
      <c r="B553" s="28"/>
      <c r="C553" s="12"/>
      <c r="D553" s="73"/>
      <c r="E553" s="146"/>
      <c r="F553" s="88" t="s">
        <v>188</v>
      </c>
      <c r="G553" s="88">
        <f>SUM(G552)</f>
        <v>0</v>
      </c>
      <c r="H553" s="89">
        <f>SUM(H552)</f>
        <v>0</v>
      </c>
      <c r="I553" s="102"/>
      <c r="J553" s="36"/>
      <c r="K553" s="9"/>
      <c r="L553" s="9"/>
      <c r="M553" s="9"/>
      <c r="N553" s="11"/>
      <c r="O553" s="11"/>
    </row>
    <row r="554" spans="1:15" ht="21" customHeight="1" thickBot="1">
      <c r="A554" s="310"/>
      <c r="B554" s="14" t="s">
        <v>3</v>
      </c>
      <c r="C554" s="58" t="s">
        <v>466</v>
      </c>
      <c r="D554" s="18" t="s">
        <v>4</v>
      </c>
      <c r="E554" s="81" t="s">
        <v>8</v>
      </c>
      <c r="F554" s="19" t="s">
        <v>9</v>
      </c>
      <c r="G554" s="19" t="s">
        <v>5</v>
      </c>
      <c r="H554" s="7" t="s">
        <v>2</v>
      </c>
      <c r="I554" s="7"/>
      <c r="J554" s="77" t="s">
        <v>257</v>
      </c>
      <c r="K554" s="214" t="s">
        <v>258</v>
      </c>
      <c r="L554" s="214"/>
      <c r="M554" s="214" t="s">
        <v>301</v>
      </c>
      <c r="N554" s="214" t="s">
        <v>330</v>
      </c>
      <c r="O554" s="204"/>
    </row>
    <row r="555" spans="1:15" ht="21" customHeight="1">
      <c r="A555" s="49"/>
      <c r="B555" s="136">
        <v>1483394</v>
      </c>
      <c r="C555" s="35" t="s">
        <v>467</v>
      </c>
      <c r="D555" s="55" t="s">
        <v>6</v>
      </c>
      <c r="E555" s="136">
        <v>4.38</v>
      </c>
      <c r="F555" s="136">
        <v>1</v>
      </c>
      <c r="G555" s="67">
        <v>0</v>
      </c>
      <c r="H555" s="9">
        <f>E555*G555</f>
        <v>0</v>
      </c>
      <c r="I555" s="139" t="s">
        <v>470</v>
      </c>
      <c r="J555" s="213"/>
      <c r="K555" s="4"/>
      <c r="L555" s="59"/>
      <c r="M555" s="59"/>
      <c r="N555" s="59"/>
      <c r="O555" s="59"/>
    </row>
    <row r="556" spans="1:15" ht="21" customHeight="1">
      <c r="A556" s="49"/>
      <c r="B556" s="136">
        <v>1485011</v>
      </c>
      <c r="C556" s="35" t="s">
        <v>468</v>
      </c>
      <c r="D556" s="55" t="s">
        <v>6</v>
      </c>
      <c r="E556" s="136">
        <v>8.41</v>
      </c>
      <c r="F556" s="136">
        <v>1</v>
      </c>
      <c r="G556" s="67">
        <v>0</v>
      </c>
      <c r="H556" s="9">
        <f t="shared" ref="H556:H557" si="40">E556*G556</f>
        <v>0</v>
      </c>
      <c r="I556" s="139" t="s">
        <v>471</v>
      </c>
      <c r="J556" s="213"/>
      <c r="K556" s="4"/>
      <c r="L556" s="59"/>
      <c r="M556" s="59"/>
      <c r="N556" s="59"/>
      <c r="O556" s="59"/>
    </row>
    <row r="557" spans="1:15" ht="21" customHeight="1">
      <c r="A557" s="49"/>
      <c r="B557" s="136">
        <v>1485012</v>
      </c>
      <c r="C557" s="35" t="s">
        <v>469</v>
      </c>
      <c r="D557" s="55" t="s">
        <v>6</v>
      </c>
      <c r="E557" s="136">
        <v>20.65</v>
      </c>
      <c r="F557" s="136">
        <v>1</v>
      </c>
      <c r="G557" s="67">
        <v>0</v>
      </c>
      <c r="H557" s="9">
        <f t="shared" si="40"/>
        <v>0</v>
      </c>
      <c r="I557" s="139" t="s">
        <v>472</v>
      </c>
      <c r="J557" s="213"/>
      <c r="K557" s="4"/>
      <c r="L557" s="59"/>
      <c r="M557" s="59"/>
      <c r="N557" s="59"/>
      <c r="O557" s="59"/>
    </row>
    <row r="558" spans="1:15" ht="21" customHeight="1">
      <c r="A558" s="49"/>
      <c r="B558" s="28"/>
      <c r="C558" s="12"/>
      <c r="D558" s="73"/>
      <c r="E558" s="146"/>
      <c r="F558" s="88" t="s">
        <v>188</v>
      </c>
      <c r="G558" s="88">
        <f>SUM(G555:G557)</f>
        <v>0</v>
      </c>
      <c r="H558" s="89">
        <f>SUM(H555:H557)</f>
        <v>0</v>
      </c>
      <c r="I558" s="102"/>
      <c r="J558" s="36"/>
      <c r="K558" s="9"/>
      <c r="L558" s="9"/>
      <c r="M558" s="9"/>
      <c r="N558" s="11"/>
      <c r="O558" s="11"/>
    </row>
    <row r="559" spans="1:15" ht="21" customHeight="1" thickBot="1">
      <c r="A559" s="76"/>
      <c r="B559" s="14" t="s">
        <v>3</v>
      </c>
      <c r="C559" s="58" t="s">
        <v>497</v>
      </c>
      <c r="D559" s="18" t="s">
        <v>4</v>
      </c>
      <c r="E559" s="81" t="s">
        <v>8</v>
      </c>
      <c r="F559" s="19" t="s">
        <v>9</v>
      </c>
      <c r="G559" s="19" t="s">
        <v>5</v>
      </c>
      <c r="H559" s="7" t="s">
        <v>2</v>
      </c>
      <c r="I559" s="7" t="s">
        <v>501</v>
      </c>
      <c r="J559" s="77" t="s">
        <v>257</v>
      </c>
      <c r="K559" s="214" t="s">
        <v>258</v>
      </c>
      <c r="L559" s="214"/>
      <c r="M559" s="214" t="s">
        <v>301</v>
      </c>
      <c r="N559" s="214" t="s">
        <v>330</v>
      </c>
      <c r="O559" s="204"/>
    </row>
    <row r="560" spans="1:15" ht="21" customHeight="1">
      <c r="A560" s="49"/>
      <c r="B560" s="136">
        <v>1480255</v>
      </c>
      <c r="C560" s="35" t="s">
        <v>498</v>
      </c>
      <c r="D560" s="55" t="s">
        <v>6</v>
      </c>
      <c r="E560" s="231">
        <v>2311</v>
      </c>
      <c r="F560" s="136">
        <v>1</v>
      </c>
      <c r="G560" s="67">
        <v>0</v>
      </c>
      <c r="H560" s="318">
        <f>E560*G560</f>
        <v>0</v>
      </c>
      <c r="I560" s="84" t="s">
        <v>980</v>
      </c>
      <c r="J560" s="4"/>
      <c r="K560" s="59"/>
      <c r="L560" s="59"/>
      <c r="M560" s="59"/>
      <c r="N560" s="59"/>
    </row>
    <row r="561" spans="1:15" ht="21" customHeight="1">
      <c r="A561" s="49"/>
      <c r="B561" s="136">
        <v>0</v>
      </c>
      <c r="C561" s="35" t="s">
        <v>499</v>
      </c>
      <c r="D561" s="55" t="s">
        <v>6</v>
      </c>
      <c r="E561" s="136"/>
      <c r="F561" s="136">
        <v>1</v>
      </c>
      <c r="G561" s="67">
        <v>0</v>
      </c>
      <c r="H561" s="318">
        <f t="shared" ref="H561:H570" si="41">E561*G561</f>
        <v>0</v>
      </c>
      <c r="I561" s="84" t="s">
        <v>981</v>
      </c>
      <c r="J561" s="4"/>
      <c r="K561" s="59"/>
      <c r="L561" s="59"/>
      <c r="M561" s="59"/>
      <c r="N561" s="59"/>
    </row>
    <row r="562" spans="1:15" ht="21" customHeight="1">
      <c r="A562" s="49"/>
      <c r="B562" s="136">
        <v>0</v>
      </c>
      <c r="C562" s="35" t="s">
        <v>500</v>
      </c>
      <c r="D562" s="55" t="s">
        <v>6</v>
      </c>
      <c r="E562" s="136"/>
      <c r="F562" s="136">
        <v>1</v>
      </c>
      <c r="G562" s="67">
        <v>0</v>
      </c>
      <c r="H562" s="318">
        <f t="shared" si="41"/>
        <v>0</v>
      </c>
      <c r="I562" s="84" t="s">
        <v>982</v>
      </c>
      <c r="J562" s="4"/>
      <c r="K562" s="59"/>
      <c r="L562" s="59"/>
      <c r="M562" s="59"/>
      <c r="N562" s="59"/>
    </row>
    <row r="563" spans="1:15" ht="21" customHeight="1">
      <c r="A563" s="49"/>
      <c r="B563" s="136"/>
      <c r="C563" s="35" t="s">
        <v>974</v>
      </c>
      <c r="D563" s="55" t="s">
        <v>6</v>
      </c>
      <c r="E563" s="137">
        <v>1338</v>
      </c>
      <c r="F563" s="136">
        <v>1</v>
      </c>
      <c r="G563" s="67">
        <v>0</v>
      </c>
      <c r="H563" s="318">
        <f t="shared" si="41"/>
        <v>0</v>
      </c>
      <c r="I563" s="84" t="s">
        <v>978</v>
      </c>
      <c r="J563" s="4"/>
      <c r="K563" s="59"/>
      <c r="L563" s="59"/>
      <c r="M563" s="59"/>
      <c r="N563" s="59"/>
    </row>
    <row r="564" spans="1:15" ht="21" customHeight="1">
      <c r="A564" s="49"/>
      <c r="B564" s="136"/>
      <c r="C564" s="35" t="s">
        <v>975</v>
      </c>
      <c r="D564" s="55" t="s">
        <v>6</v>
      </c>
      <c r="E564" s="137">
        <v>1369</v>
      </c>
      <c r="F564" s="136">
        <v>1</v>
      </c>
      <c r="G564" s="67">
        <v>0</v>
      </c>
      <c r="H564" s="318">
        <f t="shared" si="41"/>
        <v>0</v>
      </c>
      <c r="I564" s="84" t="s">
        <v>1008</v>
      </c>
      <c r="J564" s="4"/>
      <c r="K564" s="59"/>
      <c r="L564" s="59"/>
      <c r="M564" s="59"/>
      <c r="N564" s="59"/>
    </row>
    <row r="565" spans="1:15" ht="21" customHeight="1">
      <c r="A565" s="49"/>
      <c r="B565" s="136"/>
      <c r="C565" s="35" t="s">
        <v>976</v>
      </c>
      <c r="D565" s="55" t="s">
        <v>6</v>
      </c>
      <c r="E565" s="137">
        <v>896</v>
      </c>
      <c r="F565" s="136">
        <v>1</v>
      </c>
      <c r="G565" s="67">
        <v>0</v>
      </c>
      <c r="H565" s="318">
        <f t="shared" si="41"/>
        <v>0</v>
      </c>
      <c r="I565" s="84" t="s">
        <v>979</v>
      </c>
      <c r="J565" s="4"/>
      <c r="K565" s="59"/>
      <c r="L565" s="59"/>
      <c r="M565" s="59"/>
      <c r="N565" s="59"/>
    </row>
    <row r="566" spans="1:15" ht="21" customHeight="1">
      <c r="A566" s="49"/>
      <c r="B566" s="136"/>
      <c r="C566" s="35" t="s">
        <v>977</v>
      </c>
      <c r="D566" s="55" t="s">
        <v>6</v>
      </c>
      <c r="E566" s="137">
        <v>2357</v>
      </c>
      <c r="F566" s="136">
        <v>1</v>
      </c>
      <c r="G566" s="67">
        <v>0</v>
      </c>
      <c r="H566" s="318">
        <f t="shared" si="41"/>
        <v>0</v>
      </c>
      <c r="I566" s="84" t="s">
        <v>1005</v>
      </c>
      <c r="J566" s="4"/>
      <c r="K566" s="59"/>
      <c r="L566" s="59"/>
      <c r="M566" s="59"/>
      <c r="N566" s="59"/>
    </row>
    <row r="567" spans="1:15" ht="21" customHeight="1">
      <c r="A567" s="49"/>
      <c r="B567" s="136"/>
      <c r="C567" s="35" t="s">
        <v>1003</v>
      </c>
      <c r="D567" s="55" t="s">
        <v>6</v>
      </c>
      <c r="E567" s="137">
        <v>2640</v>
      </c>
      <c r="F567" s="136">
        <v>1</v>
      </c>
      <c r="G567" s="67">
        <v>0</v>
      </c>
      <c r="H567" s="318">
        <f t="shared" si="41"/>
        <v>0</v>
      </c>
      <c r="I567" s="84" t="s">
        <v>1006</v>
      </c>
      <c r="J567" s="4"/>
      <c r="K567" s="59"/>
      <c r="L567" s="59"/>
      <c r="M567" s="59"/>
      <c r="N567" s="59"/>
    </row>
    <row r="568" spans="1:15" ht="21" customHeight="1">
      <c r="A568" s="49"/>
      <c r="B568" s="136"/>
      <c r="C568" s="35" t="s">
        <v>1004</v>
      </c>
      <c r="D568" s="55" t="s">
        <v>6</v>
      </c>
      <c r="E568" s="137">
        <v>0</v>
      </c>
      <c r="F568" s="136">
        <v>1</v>
      </c>
      <c r="G568" s="67">
        <v>0</v>
      </c>
      <c r="H568" s="318">
        <f t="shared" si="41"/>
        <v>0</v>
      </c>
      <c r="I568" s="84" t="s">
        <v>1007</v>
      </c>
      <c r="J568" s="4"/>
      <c r="K568" s="59"/>
      <c r="L568" s="59"/>
      <c r="M568" s="59"/>
      <c r="N568" s="59"/>
    </row>
    <row r="569" spans="1:15" ht="21" customHeight="1">
      <c r="A569" s="49"/>
      <c r="B569" s="136"/>
      <c r="C569" s="35"/>
      <c r="D569" s="55"/>
      <c r="E569" s="137"/>
      <c r="F569" s="136"/>
      <c r="G569" s="67"/>
      <c r="H569" s="318">
        <f t="shared" si="41"/>
        <v>0</v>
      </c>
      <c r="I569" s="84"/>
      <c r="J569" s="4"/>
      <c r="K569" s="59"/>
      <c r="L569" s="59"/>
      <c r="M569" s="59"/>
      <c r="N569" s="59"/>
    </row>
    <row r="570" spans="1:15" ht="21" customHeight="1">
      <c r="A570" s="49"/>
      <c r="B570" s="136"/>
      <c r="C570" s="35"/>
      <c r="D570" s="55"/>
      <c r="E570" s="137"/>
      <c r="F570" s="136"/>
      <c r="G570" s="67"/>
      <c r="H570" s="318">
        <f t="shared" si="41"/>
        <v>0</v>
      </c>
      <c r="I570" s="84"/>
      <c r="J570" s="4"/>
      <c r="K570" s="59"/>
      <c r="L570" s="59"/>
      <c r="M570" s="59"/>
      <c r="N570" s="59"/>
    </row>
    <row r="571" spans="1:15" ht="21" customHeight="1">
      <c r="A571" s="49"/>
      <c r="B571" s="28"/>
      <c r="C571" s="12"/>
      <c r="D571" s="73"/>
      <c r="E571" s="146"/>
      <c r="F571" s="88" t="s">
        <v>188</v>
      </c>
      <c r="G571" s="88">
        <f>SUM(G560:G570)</f>
        <v>0</v>
      </c>
      <c r="H571" s="320">
        <f>SUM(H560:H570)</f>
        <v>0</v>
      </c>
      <c r="I571" s="102"/>
      <c r="J571" s="36"/>
      <c r="K571" s="9"/>
      <c r="L571" s="9"/>
      <c r="M571" s="9"/>
      <c r="N571" s="11"/>
      <c r="O571" s="11"/>
    </row>
    <row r="572" spans="1:15" ht="21" customHeight="1" thickBot="1">
      <c r="A572" s="79"/>
      <c r="B572" s="37" t="s">
        <v>3</v>
      </c>
      <c r="C572" s="58"/>
      <c r="D572" s="18" t="s">
        <v>4</v>
      </c>
      <c r="E572" s="81" t="s">
        <v>8</v>
      </c>
      <c r="F572" s="19" t="s">
        <v>9</v>
      </c>
      <c r="G572" s="19" t="s">
        <v>5</v>
      </c>
      <c r="H572" s="7" t="s">
        <v>2</v>
      </c>
      <c r="I572" s="7"/>
      <c r="J572" s="77" t="s">
        <v>257</v>
      </c>
      <c r="K572" s="214" t="s">
        <v>258</v>
      </c>
      <c r="L572" s="214"/>
      <c r="M572" s="214" t="s">
        <v>301</v>
      </c>
      <c r="N572" s="214" t="s">
        <v>330</v>
      </c>
      <c r="O572" s="204"/>
    </row>
    <row r="573" spans="1:15" ht="21" customHeight="1">
      <c r="A573" s="49"/>
      <c r="B573" s="136"/>
      <c r="C573" s="35"/>
      <c r="D573" s="55"/>
      <c r="E573" s="136"/>
      <c r="F573" s="136"/>
      <c r="G573" s="67"/>
      <c r="H573" s="9"/>
      <c r="I573" s="139"/>
      <c r="J573" s="213"/>
      <c r="K573" s="4"/>
      <c r="L573" s="59"/>
      <c r="M573" s="59"/>
      <c r="N573" s="59"/>
      <c r="O573" s="59"/>
    </row>
    <row r="574" spans="1:15" ht="21" customHeight="1">
      <c r="A574" s="49"/>
      <c r="B574" s="136"/>
      <c r="C574" s="35"/>
      <c r="D574" s="55"/>
      <c r="E574" s="136"/>
      <c r="F574" s="136"/>
      <c r="G574" s="67"/>
      <c r="H574" s="9"/>
      <c r="I574" s="139"/>
      <c r="J574" s="213"/>
      <c r="K574" s="4"/>
      <c r="L574" s="59"/>
      <c r="M574" s="59"/>
      <c r="N574" s="59"/>
      <c r="O574" s="59"/>
    </row>
    <row r="575" spans="1:15" ht="21" customHeight="1">
      <c r="A575" s="49"/>
      <c r="B575" s="136"/>
      <c r="C575" s="35"/>
      <c r="D575" s="55"/>
      <c r="E575" s="136"/>
      <c r="F575" s="136"/>
      <c r="G575" s="67"/>
      <c r="H575" s="9"/>
      <c r="I575" s="139"/>
      <c r="J575" s="213"/>
      <c r="K575" s="4"/>
      <c r="L575" s="59"/>
      <c r="M575" s="59"/>
      <c r="N575" s="59"/>
      <c r="O575" s="59"/>
    </row>
    <row r="576" spans="1:15" ht="21" customHeight="1">
      <c r="A576" s="49"/>
      <c r="B576" s="136"/>
      <c r="C576" s="35"/>
      <c r="D576" s="55"/>
      <c r="E576" s="136"/>
      <c r="F576" s="136"/>
      <c r="G576" s="67"/>
      <c r="H576" s="9"/>
      <c r="I576" s="139"/>
      <c r="J576" s="213"/>
      <c r="K576" s="4"/>
      <c r="L576" s="59"/>
      <c r="M576" s="59"/>
      <c r="N576" s="59"/>
      <c r="O576" s="59"/>
    </row>
    <row r="577" spans="1:15" ht="21" customHeight="1">
      <c r="A577" s="49"/>
      <c r="B577" s="136"/>
      <c r="C577" s="35"/>
      <c r="D577" s="55"/>
      <c r="E577" s="136"/>
      <c r="F577" s="136"/>
      <c r="G577" s="67"/>
      <c r="H577" s="9"/>
      <c r="I577" s="139"/>
      <c r="J577" s="213"/>
      <c r="K577" s="4"/>
      <c r="L577" s="59"/>
      <c r="M577" s="59"/>
      <c r="N577" s="59"/>
      <c r="O577" s="59"/>
    </row>
    <row r="578" spans="1:15" ht="21" customHeight="1">
      <c r="A578" s="49"/>
      <c r="B578" s="136"/>
      <c r="C578" s="35"/>
      <c r="D578" s="55"/>
      <c r="E578" s="136"/>
      <c r="F578" s="136"/>
      <c r="G578" s="67"/>
      <c r="H578" s="9"/>
      <c r="I578" s="139"/>
      <c r="J578" s="213"/>
      <c r="K578" s="4"/>
      <c r="L578" s="59"/>
      <c r="M578" s="59"/>
      <c r="N578" s="59"/>
      <c r="O578" s="59"/>
    </row>
    <row r="579" spans="1:15" ht="21" customHeight="1">
      <c r="A579" s="49"/>
      <c r="B579" s="136"/>
      <c r="C579" s="35"/>
      <c r="D579" s="55"/>
      <c r="E579" s="136"/>
      <c r="F579" s="136"/>
      <c r="G579" s="67"/>
      <c r="H579" s="9"/>
      <c r="I579" s="139"/>
      <c r="J579" s="213"/>
      <c r="K579" s="4"/>
      <c r="L579" s="59"/>
      <c r="M579" s="59"/>
      <c r="N579" s="59"/>
      <c r="O579" s="59"/>
    </row>
    <row r="580" spans="1:15" ht="21" customHeight="1">
      <c r="A580" s="49"/>
      <c r="B580" s="136"/>
      <c r="C580" s="35"/>
      <c r="D580" s="55"/>
      <c r="E580" s="136"/>
      <c r="F580" s="136"/>
      <c r="G580" s="67"/>
      <c r="H580" s="9"/>
      <c r="I580" s="139"/>
      <c r="J580" s="213"/>
      <c r="K580" s="4"/>
      <c r="L580" s="59"/>
      <c r="M580" s="59"/>
      <c r="N580" s="59"/>
      <c r="O580" s="59"/>
    </row>
    <row r="581" spans="1:15" ht="21" customHeight="1">
      <c r="A581" s="49"/>
      <c r="B581" s="136"/>
      <c r="C581" s="35"/>
      <c r="D581" s="55"/>
      <c r="E581" s="136"/>
      <c r="F581" s="136"/>
      <c r="G581" s="67"/>
      <c r="H581" s="9"/>
      <c r="I581" s="139"/>
      <c r="J581" s="213"/>
      <c r="K581" s="4"/>
      <c r="L581" s="59"/>
      <c r="M581" s="59"/>
      <c r="N581" s="59"/>
      <c r="O581" s="59"/>
    </row>
    <row r="582" spans="1:15" ht="21" customHeight="1">
      <c r="A582" s="49"/>
      <c r="B582" s="136"/>
      <c r="C582" s="35"/>
      <c r="D582" s="55"/>
      <c r="E582" s="136"/>
      <c r="F582" s="136"/>
      <c r="G582" s="67"/>
      <c r="H582" s="9"/>
      <c r="I582" s="139"/>
      <c r="J582" s="213"/>
      <c r="K582" s="4"/>
      <c r="L582" s="59"/>
      <c r="M582" s="59"/>
      <c r="N582" s="59"/>
      <c r="O582" s="59"/>
    </row>
    <row r="583" spans="1:15" ht="21" customHeight="1">
      <c r="A583" s="49"/>
      <c r="B583" s="136"/>
      <c r="C583" s="35"/>
      <c r="D583" s="55"/>
      <c r="E583" s="136"/>
      <c r="F583" s="136"/>
      <c r="G583" s="67"/>
      <c r="H583" s="9"/>
      <c r="I583" s="139"/>
      <c r="J583" s="213"/>
      <c r="K583" s="4"/>
      <c r="L583" s="59"/>
      <c r="M583" s="59"/>
      <c r="N583" s="59"/>
      <c r="O583" s="59"/>
    </row>
    <row r="584" spans="1:15" ht="21" customHeight="1">
      <c r="A584" s="49"/>
      <c r="B584" s="136"/>
      <c r="C584" s="35"/>
      <c r="D584" s="55"/>
      <c r="E584" s="136"/>
      <c r="F584" s="136"/>
      <c r="G584" s="67"/>
      <c r="H584" s="9"/>
      <c r="I584" s="139"/>
      <c r="J584" s="213"/>
      <c r="K584" s="4"/>
      <c r="L584" s="59"/>
      <c r="M584" s="59"/>
      <c r="N584" s="59"/>
      <c r="O584" s="59"/>
    </row>
    <row r="585" spans="1:15" ht="21" customHeight="1">
      <c r="A585" s="49"/>
      <c r="B585" s="136"/>
      <c r="C585" s="35"/>
      <c r="D585" s="55"/>
      <c r="E585" s="136"/>
      <c r="F585" s="136"/>
      <c r="G585" s="67"/>
      <c r="H585" s="9"/>
      <c r="I585" s="139"/>
      <c r="J585" s="213"/>
      <c r="K585" s="4"/>
      <c r="L585" s="59"/>
      <c r="M585" s="59"/>
      <c r="N585" s="59"/>
      <c r="O585" s="59"/>
    </row>
    <row r="586" spans="1:15" ht="21" customHeight="1">
      <c r="A586" s="49"/>
      <c r="B586" s="136"/>
      <c r="C586" s="35"/>
      <c r="D586" s="55"/>
      <c r="E586" s="136"/>
      <c r="F586" s="136"/>
      <c r="G586" s="67"/>
      <c r="H586" s="9"/>
      <c r="I586" s="139"/>
      <c r="J586" s="213"/>
      <c r="K586" s="4"/>
      <c r="L586" s="59"/>
      <c r="M586" s="59"/>
      <c r="N586" s="59"/>
      <c r="O586" s="59"/>
    </row>
  </sheetData>
  <mergeCells count="49">
    <mergeCell ref="A537:A550"/>
    <mergeCell ref="B1:F1"/>
    <mergeCell ref="A50:A54"/>
    <mergeCell ref="A55:A57"/>
    <mergeCell ref="A72:A80"/>
    <mergeCell ref="A81:A85"/>
    <mergeCell ref="A95:A106"/>
    <mergeCell ref="A108:A124"/>
    <mergeCell ref="A166:A168"/>
    <mergeCell ref="A169:A172"/>
    <mergeCell ref="A173:A178"/>
    <mergeCell ref="A469:A471"/>
    <mergeCell ref="A372:A380"/>
    <mergeCell ref="A473:A479"/>
    <mergeCell ref="A346:A350"/>
    <mergeCell ref="A65:A70"/>
    <mergeCell ref="A300:A306"/>
    <mergeCell ref="A212:A215"/>
    <mergeCell ref="A320:A323"/>
    <mergeCell ref="A431:A448"/>
    <mergeCell ref="A236:A242"/>
    <mergeCell ref="A248:A251"/>
    <mergeCell ref="A261:A264"/>
    <mergeCell ref="A265:A280"/>
    <mergeCell ref="A281:A286"/>
    <mergeCell ref="A287:A293"/>
    <mergeCell ref="A294:A299"/>
    <mergeCell ref="A480:A482"/>
    <mergeCell ref="A351:A356"/>
    <mergeCell ref="A324:A331"/>
    <mergeCell ref="A307:A314"/>
    <mergeCell ref="A315:A319"/>
    <mergeCell ref="A332:A336"/>
    <mergeCell ref="A342:A345"/>
    <mergeCell ref="A406:A430"/>
    <mergeCell ref="A449:A454"/>
    <mergeCell ref="A337:A341"/>
    <mergeCell ref="A143:A154"/>
    <mergeCell ref="A155:A165"/>
    <mergeCell ref="A86:A91"/>
    <mergeCell ref="A256:A258"/>
    <mergeCell ref="A259:A260"/>
    <mergeCell ref="A179:A182"/>
    <mergeCell ref="A206:A211"/>
    <mergeCell ref="A216:A219"/>
    <mergeCell ref="A220:A223"/>
    <mergeCell ref="A224:A229"/>
    <mergeCell ref="A230:A235"/>
    <mergeCell ref="A252:A255"/>
  </mergeCells>
  <phoneticPr fontId="1" type="noConversion"/>
  <hyperlinks>
    <hyperlink ref="I41" r:id="rId1" xr:uid="{FC7995A2-3C87-4513-A7E2-FFC762463C68}"/>
    <hyperlink ref="I42" r:id="rId2" xr:uid="{E1786E85-C40C-4F37-AAFE-A3211BA84B46}"/>
    <hyperlink ref="I43" r:id="rId3" xr:uid="{FF61694B-F43F-49B9-BFC2-A0CE648AFB32}"/>
    <hyperlink ref="I44" r:id="rId4" xr:uid="{8F91DE84-F01E-4FEB-A210-07E67F72D8F1}"/>
    <hyperlink ref="I45" r:id="rId5" xr:uid="{BAABF31C-82EE-40EE-A46D-0F8C12924B35}"/>
    <hyperlink ref="I46" r:id="rId6" xr:uid="{3DD094FD-A277-4C98-AD34-F7451188DCB1}"/>
    <hyperlink ref="J144" r:id="rId7" xr:uid="{21E0A21F-185C-4358-8C3A-FD8C3226AE3A}"/>
    <hyperlink ref="I144" r:id="rId8" xr:uid="{32702FC8-C676-412B-AF30-4E112B506350}"/>
    <hyperlink ref="J145" r:id="rId9" xr:uid="{28290648-5F11-4DAD-AA50-3129670A82C1}"/>
    <hyperlink ref="I145" r:id="rId10" xr:uid="{77B44AB8-FEA2-41AA-8F8B-FB637907C265}"/>
    <hyperlink ref="J149" r:id="rId11" xr:uid="{626E15B9-5369-4545-8B0D-B65066246A91}"/>
    <hyperlink ref="I149" r:id="rId12" xr:uid="{918A8475-8DD0-44A5-8575-4131B62F35FE}"/>
    <hyperlink ref="J150" r:id="rId13" xr:uid="{4B754972-69FC-4D78-B35E-6B597B2AA6BA}"/>
    <hyperlink ref="I150" r:id="rId14" xr:uid="{48118CC3-A2ED-4064-86E3-33BE88151215}"/>
    <hyperlink ref="I166" r:id="rId15" xr:uid="{AD1AC095-3AFF-48CD-8E3E-870A283A25B7}"/>
    <hyperlink ref="J166" r:id="rId16" xr:uid="{972703A1-5472-4C02-9266-F0EC87ED240B}"/>
    <hyperlink ref="I169" r:id="rId17" xr:uid="{9BF56F40-7D97-41DF-B0ED-3A1F0FB58D54}"/>
    <hyperlink ref="I170" r:id="rId18" xr:uid="{48031C56-5749-46D6-AB28-253AE86924D0}"/>
    <hyperlink ref="J169" r:id="rId19" xr:uid="{2E762F3E-0ADD-485E-92C6-3606C20DB1B5}"/>
    <hyperlink ref="J170" r:id="rId20" xr:uid="{B0CEAC0A-1657-43BA-A262-B87DC3D981DB}"/>
    <hyperlink ref="J173" r:id="rId21" xr:uid="{44F832A7-BD72-4E3A-80B2-3D55C8C388E8}"/>
    <hyperlink ref="I173" r:id="rId22" xr:uid="{1F9994C6-8C86-4097-B48B-3A61C6CC7248}"/>
    <hyperlink ref="I174" r:id="rId23" xr:uid="{29CCA9CD-E2D1-4D59-A824-7609592BD7FA}"/>
    <hyperlink ref="J174" r:id="rId24" xr:uid="{A02C9D74-5ADE-447E-B43E-E2A321B167AA}"/>
    <hyperlink ref="I175" r:id="rId25" xr:uid="{68ECA174-ACE7-4D9B-8B09-7D3CF475F31F}"/>
    <hyperlink ref="I176" r:id="rId26" xr:uid="{D1234101-4DA4-4F3A-8D95-8AE2CA6B9323}"/>
    <hyperlink ref="J176" r:id="rId27" xr:uid="{CABF6EEB-A0DD-401C-9DEF-7CC6173564B0}"/>
    <hyperlink ref="I179" r:id="rId28" xr:uid="{5B80FBBD-B683-4702-A20E-3A24FE97AAD7}"/>
    <hyperlink ref="J179" r:id="rId29" xr:uid="{0D6BEC9B-4292-424E-8827-51B459DB8C2F}"/>
    <hyperlink ref="I180" r:id="rId30" xr:uid="{FA9BE8CF-76E2-4F8E-9BEA-A0DCCBE6D470}"/>
    <hyperlink ref="J180" r:id="rId31" xr:uid="{4C5E166E-9C94-4FAC-AF10-95161891BB85}"/>
    <hyperlink ref="I212" r:id="rId32" xr:uid="{4B704286-E89E-47E4-B19D-7713015BF0B4}"/>
    <hyperlink ref="I213" r:id="rId33" xr:uid="{DCCDF3E7-93D1-429A-A65B-3929BDD3993B}"/>
    <hyperlink ref="I214" r:id="rId34" xr:uid="{255DC2C0-08E7-4C7F-8B88-BD002056E8F5}"/>
    <hyperlink ref="I217" r:id="rId35" xr:uid="{82193580-FC06-48EF-B34F-7FDEFE4174DF}"/>
    <hyperlink ref="I208" r:id="rId36" xr:uid="{DC942F18-88CF-45DD-9DED-67083203FB00}"/>
    <hyperlink ref="J208" r:id="rId37" xr:uid="{F2716FF1-A706-4D8A-8A43-8CB5B84CC141}"/>
    <hyperlink ref="I209" r:id="rId38" xr:uid="{E4139841-0BD4-4AF9-87A9-33657014194C}"/>
    <hyperlink ref="J209" r:id="rId39" xr:uid="{4E0011A6-86C1-4FEE-A7F0-64122BE55D87}"/>
    <hyperlink ref="I220" r:id="rId40" xr:uid="{5D32CFE6-3ADD-4501-BDAF-F0F5F5D97CA9}"/>
    <hyperlink ref="J220" r:id="rId41" xr:uid="{57731DFC-F804-4352-A9A6-2DE3DBB9067E}"/>
    <hyperlink ref="I221" r:id="rId42" xr:uid="{1CFCE492-CD50-4D6A-AAEF-F00C8CA2E130}"/>
    <hyperlink ref="I476" r:id="rId43" xr:uid="{26F33148-7E83-4490-9180-D0DB024BD0C1}"/>
    <hyperlink ref="I478" r:id="rId44" xr:uid="{AFDFFF70-1B22-486E-AAF1-C1B563CA1757}"/>
    <hyperlink ref="I474" r:id="rId45" xr:uid="{27CEF6E8-F574-4C07-8ED8-E1B8E06A49C9}"/>
    <hyperlink ref="I475" r:id="rId46" xr:uid="{191FBDE6-9A50-4997-ACF5-8E37A392E8B4}"/>
    <hyperlink ref="I477" r:id="rId47" xr:uid="{FDB3903B-C621-499D-8A2A-EF84D1DAE637}"/>
    <hyperlink ref="I473" r:id="rId48" xr:uid="{B0BE5473-CCEF-4028-975C-84F76E355934}"/>
    <hyperlink ref="I224" r:id="rId49" xr:uid="{A6392ABD-16DF-4678-8C3E-CE5178A6DC84}"/>
    <hyperlink ref="I226" r:id="rId50" xr:uid="{C4A7E760-709F-46E0-B401-35EF74146225}"/>
    <hyperlink ref="I228" r:id="rId51" xr:uid="{A175BBFE-A71B-474E-BAFE-75E02D3EAD81}"/>
    <hyperlink ref="I225" r:id="rId52" xr:uid="{B804E1A9-21B1-4F79-965C-27EFED194D9A}"/>
    <hyperlink ref="I227" r:id="rId53" xr:uid="{2CD9DF09-C146-4416-A7ED-BEF8B5FC1780}"/>
    <hyperlink ref="I229" r:id="rId54" xr:uid="{36C64725-D4C2-433C-88CB-B69E203F4DE2}"/>
    <hyperlink ref="I230" r:id="rId55" xr:uid="{17E9EB9E-36E7-4D95-B591-37C4B3B604C2}"/>
    <hyperlink ref="I232" r:id="rId56" xr:uid="{D7823584-60EA-4398-A755-08BB2D7CE486}"/>
    <hyperlink ref="I234" r:id="rId57" xr:uid="{7C1E60EB-FEF0-4048-B294-8BBD7CED5C43}"/>
    <hyperlink ref="I231" r:id="rId58" xr:uid="{0B294BFD-CD10-4371-9CA8-BFC40BA4BE1B}"/>
    <hyperlink ref="I233" r:id="rId59" xr:uid="{BC30F017-A823-4904-A99B-1F6F76E4F5AE}"/>
    <hyperlink ref="I235" r:id="rId60" xr:uid="{BAE4E63A-F02B-49A0-83FF-5B4594F11058}"/>
    <hyperlink ref="I236" r:id="rId61" xr:uid="{CC07CB04-A98F-4E2F-831E-93632303D147}"/>
    <hyperlink ref="I238" r:id="rId62" xr:uid="{FB9DFD9E-53AD-4B44-A7E6-77E8B605E330}"/>
    <hyperlink ref="I240" r:id="rId63" xr:uid="{788D80F6-2F97-45DF-AFDD-A6D747341B4D}"/>
    <hyperlink ref="I237" r:id="rId64" xr:uid="{0D1ADA50-EEFD-40F7-A99E-9192E155B749}"/>
    <hyperlink ref="I239" r:id="rId65" xr:uid="{D06CF4E6-A9C9-49E9-BA44-AB36C8130DC1}"/>
    <hyperlink ref="I241" r:id="rId66" xr:uid="{E1482171-03DC-41F1-94AE-65B612A29A95}"/>
    <hyperlink ref="I249" r:id="rId67" xr:uid="{49D92CE9-B533-4863-89FE-32DF7146AB80}"/>
    <hyperlink ref="I250" r:id="rId68" xr:uid="{E868C299-F222-497B-953A-0FDCDD8B3E48}"/>
    <hyperlink ref="I251" r:id="rId69" xr:uid="{874A078D-654D-4A40-837E-03A95FBF487A}"/>
    <hyperlink ref="I252" r:id="rId70" xr:uid="{32529AA9-8555-487C-88D5-74354CD9B3B8}"/>
    <hyperlink ref="I253" r:id="rId71" xr:uid="{529D3E49-3038-4F4B-8E66-803A5E5F9960}"/>
    <hyperlink ref="I254" r:id="rId72" xr:uid="{4FA1EC24-E479-41DA-AA99-F54999D74663}"/>
    <hyperlink ref="I255" r:id="rId73" xr:uid="{95114837-EA8E-44AC-AE0A-F0750015A069}"/>
    <hyperlink ref="I483" r:id="rId74" xr:uid="{BC54BEE9-8523-46EE-B17C-FCB991F132D4}"/>
    <hyperlink ref="I484" r:id="rId75" xr:uid="{5FB2C0D4-8C98-43DC-84B4-8E23A86EA45F}"/>
    <hyperlink ref="I487" r:id="rId76" xr:uid="{AAFD8639-C5DB-4EB1-BA50-DCF9F0C78616}"/>
    <hyperlink ref="I488" r:id="rId77" xr:uid="{74834804-82A0-4C6B-B822-51F2E6B47744}"/>
    <hyperlink ref="I481" r:id="rId78" xr:uid="{1F70145E-1711-40AF-8334-2C3BE18F43FF}"/>
    <hyperlink ref="I482" r:id="rId79" xr:uid="{F6BCC94B-E3B4-4306-96BC-A508FA821A6F}"/>
    <hyperlink ref="I491" r:id="rId80" xr:uid="{9ABFAD35-156B-42C2-B743-8B27D27B0921}"/>
    <hyperlink ref="I492" r:id="rId81" xr:uid="{4F679269-FA91-4A52-9D17-95F04C796184}"/>
    <hyperlink ref="I495" r:id="rId82" xr:uid="{A703CDFD-31A7-4A50-A5ED-3DB8140BA769}"/>
    <hyperlink ref="I496" r:id="rId83" xr:uid="{5BE8CAAB-7D2D-480C-AA5A-186B01322736}"/>
    <hyperlink ref="I497" r:id="rId84" xr:uid="{E41C7FFF-0A4A-4EDE-A5B4-ABB2938F2A56}"/>
    <hyperlink ref="I498" r:id="rId85" xr:uid="{F5C9A27A-A576-45CB-A398-5EBA538DFE28}"/>
    <hyperlink ref="I256" r:id="rId86" xr:uid="{4106FA0A-DF5E-4E4D-BB2F-309094860489}"/>
    <hyperlink ref="K483" r:id="rId87" xr:uid="{7F78A47B-E25E-437F-B331-46962A0E57E7}"/>
    <hyperlink ref="K484" r:id="rId88" xr:uid="{ECFE254B-FD77-4477-8177-84E1C483C69A}"/>
    <hyperlink ref="K487" r:id="rId89" xr:uid="{F794E532-D206-4318-A99A-8DCA4C84C26E}"/>
    <hyperlink ref="K481" r:id="rId90" xr:uid="{C837AD64-124C-4700-BFF8-2A63E026D936}"/>
    <hyperlink ref="K482" r:id="rId91" xr:uid="{264B7057-EB0E-4714-B45B-1F650046F89D}"/>
    <hyperlink ref="K488" r:id="rId92" xr:uid="{86CD8A58-D842-48E3-A249-7B44DE09E022}"/>
    <hyperlink ref="K491" r:id="rId93" xr:uid="{7C8425C0-D17E-4D8E-99A3-9F3800C44E23}"/>
    <hyperlink ref="K492" r:id="rId94" xr:uid="{650E9AB3-A2FC-433F-B4E5-9F7964CC072D}"/>
    <hyperlink ref="K495" r:id="rId95" xr:uid="{D66EF3A3-AACA-4B42-84A0-1EDDD27C37F5}"/>
    <hyperlink ref="K496" r:id="rId96" xr:uid="{7682B980-F836-4A78-9D82-9C2E01F76283}"/>
    <hyperlink ref="K497" r:id="rId97" xr:uid="{AD8348B0-42F5-459D-A79B-DAA629079675}"/>
    <hyperlink ref="K498" r:id="rId98" xr:uid="{1DE094F0-4DAB-4C2E-8178-9A62C293B00F}"/>
    <hyperlink ref="J488" r:id="rId99" xr:uid="{C2B7CD9F-B28A-4B60-8ED8-FB59DE5BFA88}"/>
    <hyperlink ref="J495" r:id="rId100" xr:uid="{F9293E53-EC81-46A0-AFF1-AD08A83189C1}"/>
    <hyperlink ref="J496" r:id="rId101" xr:uid="{16C8890B-EC13-4FBA-AF15-8CC51F9AEF3B}"/>
    <hyperlink ref="J497" r:id="rId102" xr:uid="{24191606-C519-40EF-A615-09DDF241F5A1}"/>
    <hyperlink ref="J498" r:id="rId103" xr:uid="{A6AA8326-E36E-48D3-895F-DF356A47B12F}"/>
    <hyperlink ref="J481" r:id="rId104" xr:uid="{2BFBD01F-D564-43B6-B5ED-B61AEA2E432F}"/>
    <hyperlink ref="J482" r:id="rId105" xr:uid="{38C2A391-8986-4628-94D1-19231C782B71}"/>
    <hyperlink ref="J483" r:id="rId106" xr:uid="{3A5DB2DE-5960-40C1-8AA5-726FD8C14BB3}"/>
    <hyperlink ref="J484" r:id="rId107" xr:uid="{125D2114-3D51-426D-A77F-76A872623099}"/>
    <hyperlink ref="J487" r:id="rId108" xr:uid="{E838F0AE-2908-4D88-A8CE-FC3CDF099D32}"/>
    <hyperlink ref="J491" r:id="rId109" xr:uid="{E9DD16F3-81BC-496A-805A-0AC0045C1F32}"/>
    <hyperlink ref="J492" r:id="rId110" xr:uid="{B4A2754E-7190-4C5C-8646-39F3D7B90E47}"/>
    <hyperlink ref="M482" r:id="rId111" xr:uid="{0A3F8DDC-2218-47B2-9EB4-3568B342641E}"/>
    <hyperlink ref="M481" r:id="rId112" xr:uid="{53F875BA-36EF-40EF-9B49-216ABA584835}"/>
    <hyperlink ref="M483" r:id="rId113" xr:uid="{EC3CDB1A-CE3A-4C86-B8D9-449A45FC0867}"/>
    <hyperlink ref="M484" r:id="rId114" xr:uid="{034D52A4-3DD5-4303-BD04-00ED19446377}"/>
    <hyperlink ref="M487" r:id="rId115" xr:uid="{22C617AB-45E3-4085-8CCA-69D30A932EA6}"/>
    <hyperlink ref="M488" r:id="rId116" xr:uid="{A2E43780-020A-4A8D-A44A-FC5A087A5758}"/>
    <hyperlink ref="M491" r:id="rId117" xr:uid="{22E4E383-3EFF-4198-8C5F-1D824AF674A5}"/>
    <hyperlink ref="M492" r:id="rId118" xr:uid="{DD9A71A6-861D-4186-BBC9-863F5BD6C358}"/>
    <hyperlink ref="M494" r:id="rId119" xr:uid="{92E5E734-2E71-40FB-B8D3-59BE28C13426}"/>
    <hyperlink ref="M495" r:id="rId120" xr:uid="{9B395A7C-EA9B-456F-8106-81F6A0820E7B}"/>
    <hyperlink ref="M496" r:id="rId121" xr:uid="{5157AC0C-AF2E-498F-BBE5-76641055C20E}"/>
    <hyperlink ref="M497" r:id="rId122" xr:uid="{A4BC7AC3-AD20-411F-A556-0DEC6A19222B}"/>
    <hyperlink ref="M498" r:id="rId123" xr:uid="{A1BA9906-F2C8-48C2-B7AE-8A302B446A2E}"/>
    <hyperlink ref="M499" r:id="rId124" xr:uid="{2FFF08B8-28E3-48B2-984D-B0ED4D2DABB6}"/>
    <hyperlink ref="I493" r:id="rId125" xr:uid="{ED110932-1B55-48A3-82D5-4419C980CAA4}"/>
    <hyperlink ref="K493" r:id="rId126" xr:uid="{18672BFC-A7A4-417D-8E39-AE918C5BC132}"/>
    <hyperlink ref="J493" r:id="rId127" xr:uid="{BB75782D-8EEE-490B-A966-6FA5FC52682B}"/>
    <hyperlink ref="M493" r:id="rId128" xr:uid="{10BD971A-FC8A-481E-8E32-73F0C009A649}"/>
    <hyperlink ref="I494" r:id="rId129" xr:uid="{4B971F37-FCFC-4A2C-BC53-AB2DA2E0E81B}"/>
    <hyperlink ref="K494" r:id="rId130" xr:uid="{7F169157-D730-40D5-9453-2F9403B61D07}"/>
    <hyperlink ref="N494" r:id="rId131" xr:uid="{E2EBE184-6DA9-4109-A098-CF65058B2779}"/>
    <hyperlink ref="O494" r:id="rId132" xr:uid="{8FEEF5FA-C531-4EA4-8DB6-5C4BBD7A0753}"/>
    <hyperlink ref="I357" r:id="rId133" xr:uid="{1B1042DE-8FC7-4C80-8C93-97076535FD5F}"/>
    <hyperlink ref="J357" r:id="rId134" xr:uid="{1FF28F67-929D-42D9-A24D-B2F2B9798173}"/>
    <hyperlink ref="I358" r:id="rId135" xr:uid="{E176C024-B02B-401E-AC1F-52FF4EEE7707}"/>
    <hyperlink ref="J358" r:id="rId136" xr:uid="{248230D8-F700-436A-A93B-CC1D1B3FBD51}"/>
    <hyperlink ref="I359" r:id="rId137" xr:uid="{7D3242D6-7BFF-4B1D-ABD1-AFCE9B41E03B}"/>
    <hyperlink ref="J359" r:id="rId138" xr:uid="{11A86F46-088F-4AF6-B662-C78360D6C007}"/>
    <hyperlink ref="I360" r:id="rId139" xr:uid="{8EB97DCD-1375-42E1-9C57-12EF63539E06}"/>
    <hyperlink ref="J360" r:id="rId140" xr:uid="{175EC41B-54BD-4A4A-A031-D53B70748BEC}"/>
    <hyperlink ref="I362" r:id="rId141" xr:uid="{2C56D0E9-18B5-46E2-8B94-A3A9C49BA33E}"/>
    <hyperlink ref="J362" r:id="rId142" xr:uid="{867F39FA-D5E6-4274-8CC9-F217C8F787FC}"/>
    <hyperlink ref="I259" r:id="rId143" xr:uid="{AE29194D-09EF-4AA8-91AF-5D8C6C38044C}"/>
    <hyperlink ref="J259" r:id="rId144" xr:uid="{14571B30-5341-41C8-BA0F-DFD7FFF305B0}"/>
    <hyperlink ref="K259" r:id="rId145" xr:uid="{17CE63D0-FDE3-4FD6-AF73-D52FFC04F7AB}"/>
    <hyperlink ref="I260" r:id="rId146" xr:uid="{030388F3-E4C0-4ACC-AABB-3A6A27C45821}"/>
    <hyperlink ref="I261" r:id="rId147" xr:uid="{AD8212DB-EF80-47CE-944B-ABDA6E8E9E2A}"/>
    <hyperlink ref="I262" r:id="rId148" xr:uid="{C7C2866A-1679-4727-B9D8-40D0F2105270}"/>
    <hyperlink ref="I82" r:id="rId149" xr:uid="{9F79DD87-941F-490F-B273-8029901B68BD}"/>
    <hyperlink ref="I83" r:id="rId150" xr:uid="{B3D86DBB-39E5-4E3B-B34C-766A9083873C}"/>
    <hyperlink ref="I84" r:id="rId151" xr:uid="{ED3B9661-F9E4-4119-A6FC-1FCCE379BA6E}"/>
    <hyperlink ref="J72" r:id="rId152" xr:uid="{DCA8B380-F6BB-4CC4-9A20-D2BD1E8F46C0}"/>
    <hyperlink ref="J75" r:id="rId153" xr:uid="{9D106313-9171-4222-8607-DEEAECEE73F4}"/>
    <hyperlink ref="J74" r:id="rId154" xr:uid="{BE5AE781-1710-4265-86D1-66AE795F4467}"/>
    <hyperlink ref="J73" r:id="rId155" xr:uid="{13CE2447-3590-4E4D-A5D6-15F5F8E226FC}"/>
    <hyperlink ref="J76" r:id="rId156" xr:uid="{2CC5C5EB-F14A-4EE4-9411-9D1ACF9FBD19}"/>
    <hyperlink ref="J77" r:id="rId157" xr:uid="{2EB886D8-FC1E-4198-9E06-8088F3D70305}"/>
    <hyperlink ref="J78" r:id="rId158" xr:uid="{B51B3599-33B8-4CB8-A048-1EDF5B2B4BF5}"/>
    <hyperlink ref="J79" r:id="rId159" xr:uid="{B4EFED97-BF98-47CE-A0C8-51578D52C9C0}"/>
    <hyperlink ref="I282" r:id="rId160" xr:uid="{5EFE0FB4-3729-424E-A8DC-88378FD5A61B}"/>
    <hyperlink ref="I283" r:id="rId161" xr:uid="{BF0A5011-2020-46C2-BC9B-DD547B5A5A2A}"/>
    <hyperlink ref="I284" r:id="rId162" xr:uid="{2BBAB8D7-8073-4948-8AE5-67FFD7B7153D}"/>
    <hyperlink ref="I302" r:id="rId163" xr:uid="{4CBEE8EF-9AE6-4233-B307-405242F1ADAC}"/>
    <hyperlink ref="I303" r:id="rId164" xr:uid="{1A032521-0B82-4EF7-A48B-5A42766A6013}"/>
    <hyperlink ref="I304" r:id="rId165" xr:uid="{8CE4ACAB-2D38-4223-BA06-C8C001510436}"/>
    <hyperlink ref="I305" r:id="rId166" xr:uid="{70523D77-6B22-4A61-B145-BD1E855740C8}"/>
    <hyperlink ref="I287" r:id="rId167" xr:uid="{E1B957EA-1841-4AD8-B6DB-C0CD3E4C8AE3}"/>
    <hyperlink ref="I288" r:id="rId168" xr:uid="{7D29A4F5-03D4-4C16-AE0D-F1B885F54078}"/>
    <hyperlink ref="I289" r:id="rId169" xr:uid="{71343D79-FD03-4730-B460-921ABFA79F04}"/>
    <hyperlink ref="I290" r:id="rId170" xr:uid="{605391DE-17AF-4647-8DD8-6349219F887B}"/>
    <hyperlink ref="I291" r:id="rId171" xr:uid="{C759A183-1C57-4F2D-A3D4-AAD960C95325}"/>
    <hyperlink ref="I292" r:id="rId172" xr:uid="{0BC96D3E-481A-4BFD-8CEB-B3385E4949F1}"/>
    <hyperlink ref="I321" r:id="rId173" xr:uid="{564D9644-6D8B-453B-B861-764AED63A055}"/>
    <hyperlink ref="I322" r:id="rId174" xr:uid="{2A03F658-D328-4E99-91D9-AC9AD772B876}"/>
    <hyperlink ref="I325" r:id="rId175" xr:uid="{C5C0DF70-AC04-4124-AA0A-95090439DBF1}"/>
    <hyperlink ref="I326" r:id="rId176" xr:uid="{CE7B4308-4672-47B2-9739-4A5B80934E2B}"/>
    <hyperlink ref="I327" r:id="rId177" xr:uid="{2DF3F70B-4268-41C7-9D17-B2E39E06609F}"/>
    <hyperlink ref="I316" r:id="rId178" xr:uid="{9235E3AA-45B0-4572-8F69-2DE5C87C8FD0}"/>
    <hyperlink ref="I317" r:id="rId179" xr:uid="{10D25C55-BDB5-4319-A48C-B405EB413948}"/>
    <hyperlink ref="I318" r:id="rId180" xr:uid="{683DE356-3582-43F8-B497-07076DCD59AC}"/>
    <hyperlink ref="I265" r:id="rId181" xr:uid="{7D491549-FA47-4519-8ADB-5818D324B1BF}"/>
    <hyperlink ref="I266" r:id="rId182" xr:uid="{1E3187FE-438B-4B18-9C98-3EC9C8704602}"/>
    <hyperlink ref="I267" r:id="rId183" xr:uid="{E6E14FED-7D89-421E-B1C2-33C21C52DFAA}"/>
    <hyperlink ref="I268" r:id="rId184" xr:uid="{4E22DA4C-F9A4-48EA-A4E3-978A8A70B423}"/>
    <hyperlink ref="I269" r:id="rId185" xr:uid="{BAF77348-6DE5-4D58-AC84-5D18D7D67DE8}"/>
    <hyperlink ref="I270" r:id="rId186" xr:uid="{C60C8B48-FC1A-4EDB-BA90-C934379E6188}"/>
    <hyperlink ref="I271" r:id="rId187" xr:uid="{C4948B61-EAD9-4350-B902-81CF5630BA24}"/>
    <hyperlink ref="I272" r:id="rId188" xr:uid="{F3A4D608-4424-4FA8-8073-C9B2A467F672}"/>
    <hyperlink ref="I273" r:id="rId189" xr:uid="{04B097C5-6D31-4013-A9DA-F29FD219CFD3}"/>
    <hyperlink ref="I274" r:id="rId190" xr:uid="{2B017E93-C01D-4598-8AE7-0045BDB62300}"/>
    <hyperlink ref="I295" r:id="rId191" xr:uid="{68F2C445-16C2-474B-BB3D-783AEA433F58}"/>
    <hyperlink ref="I296" r:id="rId192" xr:uid="{567A43AC-D0A6-4F24-8A04-C35C45A9408B}"/>
    <hyperlink ref="I297" r:id="rId193" xr:uid="{C69AA145-4D35-4762-BDFD-D06248400976}"/>
    <hyperlink ref="I298" r:id="rId194" xr:uid="{2C7A20D2-F428-4B90-ACB5-DBDD8D15049A}"/>
    <hyperlink ref="I299" r:id="rId195" xr:uid="{4D9D540E-078A-43D3-9F2D-F314227AA48E}"/>
    <hyperlink ref="I308" r:id="rId196" xr:uid="{C2FFF0B1-E9BC-4B65-88FD-88F4E3678E09}"/>
    <hyperlink ref="I309" r:id="rId197" xr:uid="{9507FCF4-632E-426E-8408-E972270D45ED}"/>
    <hyperlink ref="I310" r:id="rId198" xr:uid="{49321BD9-283E-48D4-967B-8ED7AF786CDC}"/>
    <hyperlink ref="I311" r:id="rId199" xr:uid="{ACFE359B-D89A-447B-8304-96AA2533339C}"/>
    <hyperlink ref="I312" r:id="rId200" xr:uid="{E5C88E1A-9687-472F-8221-D1903AD3AAB9}"/>
    <hyperlink ref="I313" r:id="rId201" xr:uid="{39E7E28A-34EF-48AD-A9BD-554225866420}"/>
    <hyperlink ref="J224" r:id="rId202" xr:uid="{1A8DB678-4C69-47C0-BF46-33C2BCD9BA9C}"/>
    <hyperlink ref="J225" r:id="rId203" xr:uid="{171C8AAF-3577-494C-8093-0A82AA7E2550}"/>
    <hyperlink ref="J226" r:id="rId204" xr:uid="{A65993C2-5C3E-49CE-B505-764C6D9A3B74}"/>
    <hyperlink ref="J227" r:id="rId205" xr:uid="{A98259AC-F4BF-4D96-BA8A-84E237AF7238}"/>
    <hyperlink ref="J228" r:id="rId206" xr:uid="{E9AB59A6-DD68-4B92-BCA7-93AF5799B5B7}"/>
    <hyperlink ref="J229" r:id="rId207" xr:uid="{8047070F-0256-458C-A914-D7061D8FDBFF}"/>
    <hyperlink ref="J230" r:id="rId208" xr:uid="{2EC85941-710E-447C-AA1D-CE4DB758970B}"/>
    <hyperlink ref="J231" r:id="rId209" xr:uid="{E4DAAA27-0F3C-4C6F-B77C-D6796B271E81}"/>
    <hyperlink ref="J232" r:id="rId210" xr:uid="{959013ED-04A0-4C96-A934-851021E694DC}"/>
    <hyperlink ref="J233" r:id="rId211" xr:uid="{BE8FEDF6-5FEC-48AA-BEE4-B8522AB32518}"/>
    <hyperlink ref="J234" r:id="rId212" xr:uid="{D14B426E-27FF-49CE-8369-53540B75FD41}"/>
    <hyperlink ref="J235" r:id="rId213" xr:uid="{CC12F197-FC93-4512-96C2-0A4C4677CA38}"/>
    <hyperlink ref="J236" r:id="rId214" xr:uid="{456FF783-E3F3-48CB-B86C-ABC326D7C1AC}"/>
    <hyperlink ref="J237" r:id="rId215" xr:uid="{BFEBB6FA-16B9-4BF2-8F83-45130900EC9C}"/>
    <hyperlink ref="J238" r:id="rId216" xr:uid="{413055F6-2FD2-4DD0-90C6-273029CE42FA}"/>
    <hyperlink ref="J239" r:id="rId217" xr:uid="{647DE470-10F9-4FFB-9302-D59030BEA1DF}"/>
    <hyperlink ref="J240" r:id="rId218" xr:uid="{0A928E76-DFA8-4005-AE39-6CF7EBEF3A2C}"/>
    <hyperlink ref="J241" r:id="rId219" xr:uid="{426117F3-6D59-4470-B6BB-A726F24315AE}"/>
    <hyperlink ref="K79" r:id="rId220" xr:uid="{BDDB0A52-DE52-4A14-A827-1ADB56BF404D}"/>
    <hyperlink ref="K125" r:id="rId221" xr:uid="{8367E313-E393-43EE-BD26-AD70C07469DB}"/>
    <hyperlink ref="K126" r:id="rId222" xr:uid="{1AE40061-0A27-4129-AB02-109AAD5B303B}"/>
    <hyperlink ref="K127" r:id="rId223" xr:uid="{421710CA-E42A-4E42-8A88-EA6C5594C198}"/>
    <hyperlink ref="K131" r:id="rId224" xr:uid="{708BC8FF-9C7A-432A-803A-3E8FF22FEB37}"/>
    <hyperlink ref="K132" r:id="rId225" xr:uid="{7176B70D-7ACA-45C7-82F8-89BCB50E2838}"/>
    <hyperlink ref="K133" r:id="rId226" xr:uid="{403D0ED7-4D59-4E33-AE80-89E48AB69040}"/>
    <hyperlink ref="I333" r:id="rId227" xr:uid="{4F423EA0-3E83-4596-87BA-CF6DB0F57D41}"/>
    <hyperlink ref="I334" r:id="rId228" xr:uid="{1DB1919A-089E-4F12-B47B-2C31C2E9D4E5}"/>
    <hyperlink ref="I335" r:id="rId229" xr:uid="{7086AA92-8118-4BB8-955C-CE4BEB0F16EC}"/>
    <hyperlink ref="I347" r:id="rId230" xr:uid="{CBD15B9B-9101-459B-9CE2-03CD8FDC6162}"/>
    <hyperlink ref="I348" r:id="rId231" xr:uid="{0561D7C4-805F-47BF-B553-B0AD199090C9}"/>
    <hyperlink ref="J347" r:id="rId232" xr:uid="{FA678FBF-6FE8-41F2-8923-54E0E99A1986}"/>
    <hyperlink ref="J348" r:id="rId233" xr:uid="{4B6D02E9-3BD3-41DA-AD79-F187B66852C7}"/>
    <hyperlink ref="I346" r:id="rId234" xr:uid="{C862ACC0-1CC3-4670-BA9B-2B55DBB51A86}"/>
    <hyperlink ref="J346" r:id="rId235" xr:uid="{8BA1DB12-D1B3-4E35-B8ED-5AA9C5EC977C}"/>
    <hyperlink ref="I343" r:id="rId236" xr:uid="{0AB680D1-75EC-463F-A38F-4DE6E37F5035}"/>
    <hyperlink ref="J343" r:id="rId237" xr:uid="{05A4AE0C-891D-4DC7-A7C8-22AD57FD5C13}"/>
    <hyperlink ref="K343" r:id="rId238" xr:uid="{785BFE8E-3092-4A5D-B324-61EEA10B54D5}"/>
    <hyperlink ref="L343" r:id="rId239" xr:uid="{54BBA8D2-4D61-4F5D-B98E-10BC8343A14A}"/>
    <hyperlink ref="I351" r:id="rId240" xr:uid="{2E3D61A5-ACD3-4AF1-961A-139EFFB98895}"/>
    <hyperlink ref="I352" r:id="rId241" xr:uid="{193C10FB-7127-4348-91AC-D1CA629867E4}"/>
    <hyperlink ref="I353" r:id="rId242" xr:uid="{CBEC4931-A9EE-457F-BA6C-412297251DB9}"/>
    <hyperlink ref="I354" r:id="rId243" xr:uid="{1CC65344-7213-47FC-B932-C07DF914DDC4}"/>
    <hyperlink ref="I555" r:id="rId244" xr:uid="{7AD174B4-2A8C-44F9-A0A4-DFD81705C215}"/>
    <hyperlink ref="I556" r:id="rId245" xr:uid="{94DB25BD-A32B-4FCB-ABC4-C5D001382649}"/>
    <hyperlink ref="I557" r:id="rId246" xr:uid="{D17255CE-FEF0-442C-A1C3-B336DD3F7987}"/>
    <hyperlink ref="I244" r:id="rId247" xr:uid="{5302ABAC-D1DE-48B3-B6BA-2F3834E51B93}"/>
    <hyperlink ref="I245" r:id="rId248" xr:uid="{0D50A118-7082-44EC-807B-8C0F6AC9C5CF}"/>
    <hyperlink ref="I246" r:id="rId249" xr:uid="{5556B583-EEAB-4563-AD01-731C47E73C66}"/>
    <hyperlink ref="I87" r:id="rId250" xr:uid="{B6ED39BF-91E7-4E88-A131-D57707B1CCC6}"/>
    <hyperlink ref="I93" r:id="rId251" xr:uid="{645A0C78-929E-4106-8102-5F97C027B196}"/>
    <hyperlink ref="I338" r:id="rId252" xr:uid="{2BFA3CFC-2599-4257-A731-B8AC26020E6D}"/>
    <hyperlink ref="I339" r:id="rId253" xr:uid="{CF94E039-9ABB-449D-A9B0-03AEDA273B5D}"/>
    <hyperlink ref="I340" r:id="rId254" xr:uid="{6D764BFA-1C71-4161-9DB6-07B4D643ACBD}"/>
    <hyperlink ref="J338" r:id="rId255" xr:uid="{34795366-D7AB-41BB-8F6A-B2849C9BCDFC}"/>
    <hyperlink ref="I560" r:id="rId256" xr:uid="{75A2F626-513D-454D-AE31-DF3B39574150}"/>
    <hyperlink ref="I561" r:id="rId257" xr:uid="{4E36D54F-D87E-4BE8-8754-38A930989B54}"/>
    <hyperlink ref="I562" r:id="rId258" xr:uid="{CB830445-9A38-40EF-B4F7-92802155E415}"/>
    <hyperlink ref="J406" r:id="rId259" xr:uid="{39195E32-CF90-4838-8263-ED4883777839}"/>
    <hyperlink ref="J407" r:id="rId260" xr:uid="{FEA9E7E9-2CA7-478E-B648-833104675F6D}"/>
    <hyperlink ref="J408" r:id="rId261" xr:uid="{19C53528-DF00-4C36-80B2-D393BFD71002}"/>
    <hyperlink ref="J409" r:id="rId262" xr:uid="{0A20E06D-F3FF-4116-A3B0-257F2386F93E}"/>
    <hyperlink ref="J410" r:id="rId263" xr:uid="{6CA65681-15F6-4E9E-B36A-A6BF44A722F2}"/>
    <hyperlink ref="J411" r:id="rId264" xr:uid="{99D597B5-6C82-45E8-9778-3C3C41CC7920}"/>
    <hyperlink ref="J412" r:id="rId265" xr:uid="{8DEDBAF6-B2E3-46E1-9E53-E84BEFB50F5B}"/>
    <hyperlink ref="J413" r:id="rId266" xr:uid="{6FD721C7-A85E-4018-A5F7-46087E54319E}"/>
    <hyperlink ref="J414" r:id="rId267" xr:uid="{497CFA51-285A-4977-8EE7-B19A52475744}"/>
    <hyperlink ref="J415" r:id="rId268" xr:uid="{683D9D6A-1811-47A8-826F-A2DD33DDDA24}"/>
    <hyperlink ref="J416" r:id="rId269" xr:uid="{35CA4C5E-6CF6-40EA-97CB-B336062E8457}"/>
    <hyperlink ref="J417" r:id="rId270" xr:uid="{6F2A9771-C389-4E30-83D3-45349E1B9568}"/>
    <hyperlink ref="J418" r:id="rId271" xr:uid="{00C5E0F1-47EE-4165-B6C1-A4CFFBF57362}"/>
    <hyperlink ref="J419" r:id="rId272" xr:uid="{4887A86F-CD84-4538-9FEF-63C63CFBB6DD}"/>
    <hyperlink ref="J420" r:id="rId273" xr:uid="{33415BC5-272D-444A-92C4-2DBD83E2EA09}"/>
    <hyperlink ref="J421" r:id="rId274" xr:uid="{6A2FFD69-6C1F-4F55-86C0-DD8BB8D93C14}"/>
    <hyperlink ref="J422" r:id="rId275" xr:uid="{8C3E22BB-AB43-4786-A26E-94F2054719A2}"/>
    <hyperlink ref="J423" r:id="rId276" xr:uid="{CD59CB71-0FFA-4414-BABB-385B30A4B4F5}"/>
    <hyperlink ref="J424" r:id="rId277" xr:uid="{3CA156F0-B052-4BFD-9FE7-2748D85245A6}"/>
    <hyperlink ref="J425" r:id="rId278" xr:uid="{BA7969AF-F3E3-4A87-B1BF-35ADED14A313}"/>
    <hyperlink ref="J426" r:id="rId279" xr:uid="{8589C438-3619-47DC-8CE3-67D2DDC64D25}"/>
    <hyperlink ref="J427" r:id="rId280" xr:uid="{5820E505-82CC-4D67-879A-5A87C74891D8}"/>
    <hyperlink ref="J428" r:id="rId281" xr:uid="{84B95770-2568-4177-A365-59E5C764BEB9}"/>
    <hyperlink ref="J429" r:id="rId282" xr:uid="{773E590E-2E67-4BA8-9BA4-7B3418E6DD76}"/>
    <hyperlink ref="J430" r:id="rId283" xr:uid="{79A2B89A-73E1-4AF2-9D06-878115B710A9}"/>
    <hyperlink ref="I406" r:id="rId284" xr:uid="{8A1890CC-66BE-4972-8436-23D5D56339AD}"/>
    <hyperlink ref="I407" r:id="rId285" xr:uid="{E486AE41-EBCD-4A78-9E69-06CB1AA69531}"/>
    <hyperlink ref="I408" r:id="rId286" xr:uid="{08CDEC6C-3FFF-42CA-A36A-B05BF8B6D218}"/>
    <hyperlink ref="I409" r:id="rId287" xr:uid="{AB69AB0E-DC76-41D2-9743-AEC21AD947C7}"/>
    <hyperlink ref="I410" r:id="rId288" xr:uid="{27AC1442-4D7A-40F4-9476-AC18D59FBBAD}"/>
    <hyperlink ref="I411" r:id="rId289" xr:uid="{6333B924-2CD0-423D-A600-62CDA4CF1B62}"/>
    <hyperlink ref="I412" r:id="rId290" xr:uid="{B0F5C072-752C-436F-BB11-33D199964E06}"/>
    <hyperlink ref="I413" r:id="rId291" xr:uid="{615D85BD-09E1-40C5-AA75-2D019C14D5B4}"/>
    <hyperlink ref="I414" r:id="rId292" xr:uid="{8173D287-DCC3-4DB7-B1DD-2544D1365418}"/>
    <hyperlink ref="I415" r:id="rId293" xr:uid="{50A2C278-BAE0-4C41-957F-4F7922225FB9}"/>
    <hyperlink ref="I416" r:id="rId294" xr:uid="{19FCEF38-DA32-4AEB-8A86-344FF62088A9}"/>
    <hyperlink ref="I417" r:id="rId295" xr:uid="{012F7992-F601-4E8D-AD12-AC63F4DB272C}"/>
    <hyperlink ref="I418" r:id="rId296" xr:uid="{4A1EA944-0B33-4C49-9442-57632A0812C9}"/>
    <hyperlink ref="I419" r:id="rId297" xr:uid="{134D919D-1238-4FB3-8159-C624C308C964}"/>
    <hyperlink ref="I420" r:id="rId298" xr:uid="{4026CE62-E5D3-450F-8515-C58F12C2D936}"/>
    <hyperlink ref="I421" r:id="rId299" xr:uid="{93869693-C1D2-4C72-BCC8-38FBB01A956F}"/>
    <hyperlink ref="I422" r:id="rId300" xr:uid="{668854B7-99ED-4AB9-8ED8-70C4E51EB482}"/>
    <hyperlink ref="I423" r:id="rId301" xr:uid="{130B9FB8-BD2C-4754-8B67-B5DC4BDC9942}"/>
    <hyperlink ref="I424" r:id="rId302" xr:uid="{CFF4BA0E-E49D-4736-9687-BBB46243B765}"/>
    <hyperlink ref="I425" r:id="rId303" xr:uid="{358BADE2-299C-47FA-AA7F-ECD53100C2C6}"/>
    <hyperlink ref="I426" r:id="rId304" xr:uid="{8A3DB75A-DE4F-4180-BA9D-CFA2BF5CB75E}"/>
    <hyperlink ref="I427" r:id="rId305" xr:uid="{09FEE000-ABD3-4C5C-B560-964B016D5C6B}"/>
    <hyperlink ref="I428" r:id="rId306" xr:uid="{F74E020C-1A43-43AF-BA43-DB4E1D62CE2C}"/>
    <hyperlink ref="I429" r:id="rId307" xr:uid="{19E2791A-2C30-46EA-8BB9-802A85161023}"/>
    <hyperlink ref="I430" r:id="rId308" xr:uid="{D5928725-6970-40D5-9EF6-5A8D9325B98C}"/>
    <hyperlink ref="I433" r:id="rId309" xr:uid="{F4329DC9-54E0-4EE0-BF23-E903A32D124B}"/>
    <hyperlink ref="I434" r:id="rId310" xr:uid="{3FD65AC4-4A80-40C7-A39E-D008C89E1090}"/>
    <hyperlink ref="I435" r:id="rId311" xr:uid="{A01C4402-23AA-4CFA-A09D-C1EE39C14ABB}"/>
    <hyperlink ref="I436" r:id="rId312" xr:uid="{BBEDAA02-5094-412A-BA2E-09B1879DD289}"/>
    <hyperlink ref="I437" r:id="rId313" xr:uid="{3BEB8991-FBF9-42B4-86DC-1FE5A23747CE}"/>
    <hyperlink ref="I438" r:id="rId314" xr:uid="{8833E818-8A45-47D9-8678-56B1B483F5BA}"/>
    <hyperlink ref="I439" r:id="rId315" xr:uid="{61397041-27FF-4515-B4EC-59FDCBE6ACB1}"/>
    <hyperlink ref="I440" r:id="rId316" xr:uid="{ED688DDA-B2E2-4E5B-8BD8-4078265A17FD}"/>
    <hyperlink ref="I441" r:id="rId317" xr:uid="{38DBC3CD-28A8-40CD-AE43-5136F5E1D90D}"/>
    <hyperlink ref="I442" r:id="rId318" xr:uid="{7511D76B-B5D3-46B7-9CAF-76334AF60AA7}"/>
    <hyperlink ref="I443" r:id="rId319" xr:uid="{CDF8BFC4-5424-4579-9715-7748FA9D52A8}"/>
    <hyperlink ref="I444" r:id="rId320" xr:uid="{E7DB0D1D-8534-4FEF-B587-B77209B04FF2}"/>
    <hyperlink ref="I445" r:id="rId321" xr:uid="{DEC2B7BB-E259-4EC9-830A-63808BA3CC3C}"/>
    <hyperlink ref="I446" r:id="rId322" xr:uid="{D22D6C9A-67A7-47D6-B6D8-9115252E7347}"/>
    <hyperlink ref="I447" r:id="rId323" xr:uid="{EA38C51E-63C4-48A1-9CFB-5047F9B3350F}"/>
    <hyperlink ref="I448" r:id="rId324" xr:uid="{EC6F9C41-C0EE-4F49-B64A-13A6747C07BD}"/>
    <hyperlink ref="J433" r:id="rId325" xr:uid="{E90B0E4F-1733-4ACB-AB6B-66E74BBBF959}"/>
    <hyperlink ref="J434" r:id="rId326" xr:uid="{EF670535-A285-4ACE-9B28-C0E229FFDE43}"/>
    <hyperlink ref="J435" r:id="rId327" xr:uid="{0D5F70A9-AB80-4A21-93F9-9670931A069E}"/>
    <hyperlink ref="J436" r:id="rId328" xr:uid="{20E393D5-3802-455B-8D3F-80931F163308}"/>
    <hyperlink ref="J437" r:id="rId329" xr:uid="{A9C469E6-0FB1-4869-8286-67673B3BCB46}"/>
    <hyperlink ref="J438" r:id="rId330" xr:uid="{EBB0707D-0C8C-47C3-9EC3-38EC776B5356}"/>
    <hyperlink ref="J439" r:id="rId331" xr:uid="{469A0F5D-1867-4781-8547-501C2EF59022}"/>
    <hyperlink ref="J440" r:id="rId332" xr:uid="{0D489B8E-D48A-451C-BAE8-79715658B51A}"/>
    <hyperlink ref="J441" r:id="rId333" xr:uid="{3FAF32F9-75E1-4333-8F8E-2E34BF72479A}"/>
    <hyperlink ref="J442" r:id="rId334" xr:uid="{1C286906-3DBC-4215-B378-4B6260A6B763}"/>
    <hyperlink ref="J443" r:id="rId335" xr:uid="{FAD9612C-CB27-4436-8EF2-848335027FDE}"/>
    <hyperlink ref="J444" r:id="rId336" xr:uid="{C38129BF-7046-43DF-AD28-C5B6E569E1AF}"/>
    <hyperlink ref="J445" r:id="rId337" xr:uid="{AB4F3ECD-ADF2-4ACB-942C-E4838106CF05}"/>
    <hyperlink ref="J446" r:id="rId338" xr:uid="{3C3A2A7B-6F35-44A6-8851-68F6AD8E9447}"/>
    <hyperlink ref="J447" r:id="rId339" xr:uid="{C0410580-04A9-4DD4-B0AE-0DF3259175F9}"/>
    <hyperlink ref="J448" r:id="rId340" xr:uid="{417C7737-1722-4D6D-878D-7C0FCF06F58D}"/>
    <hyperlink ref="I452" r:id="rId341" xr:uid="{2352C779-AF68-4697-A1B8-E60E50BC58FA}"/>
    <hyperlink ref="I451" r:id="rId342" xr:uid="{BBD00F69-4B5E-460A-AD36-3C7471991CB3}"/>
    <hyperlink ref="I469" r:id="rId343" xr:uid="{8D5E8404-026A-48A7-BDCE-09CA15B0FDB6}"/>
    <hyperlink ref="I470" r:id="rId344" xr:uid="{85F43B2A-BB81-4EBB-981F-07EC122ED19D}"/>
    <hyperlink ref="I88" r:id="rId345" xr:uid="{9A7497E7-0723-4E7F-ABD7-12D023707CD7}"/>
    <hyperlink ref="J400" r:id="rId346" xr:uid="{0C43243A-DA61-4F3A-9956-D4FF78A43A9A}"/>
    <hyperlink ref="J402" r:id="rId347" xr:uid="{63E3875D-7A1E-4C26-ACC9-094D86147DE6}"/>
    <hyperlink ref="J401" r:id="rId348" xr:uid="{B9E3E19D-1111-439B-9D23-30EE8D4A98CF}"/>
    <hyperlink ref="J403" r:id="rId349" xr:uid="{44E0AEEA-40E3-4C8B-B450-CF3541738803}"/>
    <hyperlink ref="I400" r:id="rId350" xr:uid="{97E6DD10-3331-4603-B86F-FB52F6D1F667}"/>
    <hyperlink ref="I402" r:id="rId351" xr:uid="{111BF638-05D9-4BF1-BDAE-5C8FC66B66E7}"/>
    <hyperlink ref="I401" r:id="rId352" xr:uid="{C6D7B3A4-4CF1-4CC1-BE92-5DB9881C3DCA}"/>
    <hyperlink ref="I403" r:id="rId353" xr:uid="{F6CF4333-D5FC-4B1E-902C-E5ECABA45234}"/>
    <hyperlink ref="I68" r:id="rId354" xr:uid="{88B8BD71-EC63-483D-BE74-B71E8736489D}"/>
    <hyperlink ref="I3" r:id="rId355" xr:uid="{51A3BC3C-2550-4344-95C7-36D2B5692B48}"/>
    <hyperlink ref="I12" r:id="rId356" xr:uid="{2D335E1E-9BB0-4D48-9D1F-6E7ED21FDC7C}"/>
    <hyperlink ref="I9" r:id="rId357" xr:uid="{5A6DFA34-ED78-4189-89E9-5A7F9E3FE4C6}"/>
    <hyperlink ref="I6" r:id="rId358" xr:uid="{BBC81DCA-4261-4BF4-BDA6-3EAF1044CC74}"/>
    <hyperlink ref="I5" r:id="rId359" xr:uid="{FE40A862-3C6F-4E63-A595-369EC4EE1202}"/>
    <hyperlink ref="I11" r:id="rId360" xr:uid="{024B8E59-51CA-4D34-B86E-1F65E000C90C}"/>
    <hyperlink ref="I14" r:id="rId361" xr:uid="{4A87B006-51D0-4F54-8C3A-FF6A94E64205}"/>
    <hyperlink ref="I15" r:id="rId362" xr:uid="{914F1847-1751-44D9-92BC-C04661429086}"/>
    <hyperlink ref="I4" r:id="rId363" xr:uid="{AC4C06AE-2A8F-44C6-B609-0DB8388EEA2B}"/>
    <hyperlink ref="I13" r:id="rId364" xr:uid="{C70A3FEB-717D-4B4B-B9CA-2569CD665909}"/>
    <hyperlink ref="I10" r:id="rId365" xr:uid="{43BEA2E7-4943-4E5E-A213-1264397AF82B}"/>
    <hyperlink ref="I8" r:id="rId366" xr:uid="{EBCB577C-3BF7-4233-AEC2-F0D3AC1E5088}"/>
    <hyperlink ref="I7" r:id="rId367" xr:uid="{6E89623F-FEC8-4681-94B5-54B460125524}"/>
    <hyperlink ref="I18" r:id="rId368" xr:uid="{B1CC9B73-DB46-48D8-9FB1-9E5111C27061}"/>
    <hyperlink ref="I19" r:id="rId369" xr:uid="{3EBFFBB6-CF12-4ED3-AE63-9AA0CC1EF1A1}"/>
    <hyperlink ref="I20" r:id="rId370" xr:uid="{94E2D492-3BD1-42B6-9EC9-B34A9DF3A1B4}"/>
    <hyperlink ref="I23" r:id="rId371" xr:uid="{7533007B-920C-47C1-9671-62FDED85DA54}"/>
    <hyperlink ref="I390" r:id="rId372" xr:uid="{6A8025FD-2CDF-4435-9A17-D560A2BB2481}"/>
    <hyperlink ref="I391" r:id="rId373" xr:uid="{5D7D4297-A97F-417A-90C6-4C28EAF8F4E2}"/>
    <hyperlink ref="I392" r:id="rId374" xr:uid="{8F4036EF-4FBA-425E-92C6-61BB98182844}"/>
    <hyperlink ref="I393" r:id="rId375" xr:uid="{B95FA0A5-8C16-40D2-9B66-45572CE1C57C}"/>
    <hyperlink ref="J390" r:id="rId376" xr:uid="{D3F11F14-832F-42E3-A19A-767FCAE14196}"/>
    <hyperlink ref="J391" r:id="rId377" xr:uid="{F32272C8-319C-4D0A-AD78-9E1A7D1A0BDB}"/>
    <hyperlink ref="J392" r:id="rId378" xr:uid="{2A8E0227-5355-4DEE-8300-6EDCD6F82E20}"/>
    <hyperlink ref="J393" r:id="rId379" xr:uid="{C74FE22B-6BED-4A91-BA9D-CF4748529D66}"/>
    <hyperlink ref="I97" r:id="rId380" xr:uid="{6A141BFD-86FD-4CAD-B9F5-98E624F49466}"/>
    <hyperlink ref="I99" r:id="rId381" xr:uid="{EE4F0C0A-A616-456F-901B-19E432C79388}"/>
    <hyperlink ref="I96" r:id="rId382" xr:uid="{1C04BFF7-5AD8-4317-86AB-840B983E3589}"/>
    <hyperlink ref="I55" r:id="rId383" xr:uid="{47BBCACC-CBFC-4C9B-9D79-073C183EC7EB}"/>
    <hyperlink ref="I66" r:id="rId384" xr:uid="{F0600440-E74D-4A16-ADBF-5B69FA54002B}"/>
    <hyperlink ref="I67" r:id="rId385" xr:uid="{932F224D-4DD2-44EE-A040-43BFBE12978F}"/>
    <hyperlink ref="I72" r:id="rId386" xr:uid="{4979C8F9-9374-4DFF-8F5B-1C2C1A873931}"/>
    <hyperlink ref="I73" r:id="rId387" xr:uid="{54A183CC-A084-4020-810A-516ADA7CA65A}"/>
    <hyperlink ref="I74" r:id="rId388" xr:uid="{2FCFFB4C-FEDE-4E74-AF7F-9EAD61C0E3A5}"/>
    <hyperlink ref="I75" r:id="rId389" xr:uid="{721C1F7C-F41F-44DD-8E07-5501FB3E070B}"/>
    <hyperlink ref="I76" r:id="rId390" xr:uid="{F03D8F7F-092D-4DA3-B7C8-E6CACC7B4E2A}"/>
    <hyperlink ref="I77" r:id="rId391" xr:uid="{3F10092A-3374-4299-9261-324ACB8BC39E}"/>
    <hyperlink ref="I78" r:id="rId392" xr:uid="{35EC55E4-B0CA-4722-A8F7-AB9584E8C384}"/>
    <hyperlink ref="I79" r:id="rId393" xr:uid="{C3342082-DAC8-40C0-84EA-B649DC87B6B0}"/>
    <hyperlink ref="I114" r:id="rId394" xr:uid="{109CA9F8-50B7-40AD-AC88-8D462B1992B5}"/>
    <hyperlink ref="I115" r:id="rId395" xr:uid="{ADC898EB-7C22-4A26-AA0F-50356F1A2072}"/>
    <hyperlink ref="I116" r:id="rId396" xr:uid="{D8F010D1-9A4B-481C-8520-A5328D776125}"/>
    <hyperlink ref="I117" r:id="rId397" xr:uid="{947FD227-5962-4A71-A829-2F38A8D362C3}"/>
    <hyperlink ref="I118" r:id="rId398" xr:uid="{973BFC03-2AEC-4972-A336-155D42275D36}"/>
    <hyperlink ref="I119" r:id="rId399" xr:uid="{C9FE7814-95E9-42DF-A2AA-A6BB90DC60CD}"/>
    <hyperlink ref="I120" r:id="rId400" xr:uid="{C2B433EC-7D8F-43E7-B478-19861DC0F66A}"/>
    <hyperlink ref="I121" r:id="rId401" xr:uid="{809C1852-D0F4-4BB6-BFD6-B4195CE944C9}"/>
    <hyperlink ref="I122" r:id="rId402" xr:uid="{7676D2D2-0426-4E29-AA03-0916C56FCCB7}"/>
    <hyperlink ref="I329" r:id="rId403" xr:uid="{6C37A1B1-9A50-4A9E-A973-F4B7372E2B6F}"/>
    <hyperlink ref="I328" r:id="rId404" xr:uid="{2C131629-A207-44ED-8BE6-EA25B75491C3}"/>
    <hyperlink ref="I365" r:id="rId405" xr:uid="{125F0718-EF7D-48B1-AD85-F21CD9DD45FC}"/>
    <hyperlink ref="I366" r:id="rId406" xr:uid="{F261B81B-038D-46E0-9A17-4CD73529A2DD}"/>
    <hyperlink ref="I370" r:id="rId407" xr:uid="{5A47898A-7DA1-450F-AAB3-97277BC346AE}"/>
    <hyperlink ref="I367" r:id="rId408" xr:uid="{3A122052-E7AB-468A-93A2-E271338D3C70}"/>
    <hyperlink ref="I368" r:id="rId409" xr:uid="{A0D82329-558C-4B92-A380-A88D5F1B0766}"/>
    <hyperlink ref="I369" r:id="rId410" xr:uid="{6FAE0053-7CE1-4489-A55C-60F519D3F78E}"/>
    <hyperlink ref="I330" r:id="rId411" xr:uid="{27CE9B88-E764-4E17-AF78-4BCA87199D49}"/>
    <hyperlink ref="I504" r:id="rId412" xr:uid="{275F3ADB-63F4-416B-9A14-0F5E7067DC24}"/>
    <hyperlink ref="I505" r:id="rId413" xr:uid="{A8254390-F855-46FF-87DB-C2C36BA2D89E}"/>
    <hyperlink ref="I506" r:id="rId414" xr:uid="{2A9E3D7F-70B6-4CBD-B911-CDB9D820B73C}"/>
    <hyperlink ref="I530" r:id="rId415" xr:uid="{76302BDF-05D7-4E2F-A236-3D59D6920672}"/>
    <hyperlink ref="I533" r:id="rId416" xr:uid="{E392D9D9-500D-489E-8871-4293D19C63AA}"/>
    <hyperlink ref="I534" r:id="rId417" xr:uid="{89DCEC59-8CC5-448D-BE51-3B10178D3392}"/>
    <hyperlink ref="I531" r:id="rId418" xr:uid="{0639D005-2CE2-46D0-818C-AB66565DF564}"/>
    <hyperlink ref="I532" r:id="rId419" xr:uid="{212DDEF1-F5B2-4158-8A8D-F56DF9B4F43E}"/>
    <hyperlink ref="I125" r:id="rId420" xr:uid="{BB194696-CAD7-4B9F-AA5D-3287E8312677}"/>
    <hyperlink ref="I126" r:id="rId421" xr:uid="{278CCD82-0D69-49EF-A197-31D69472FB16}"/>
    <hyperlink ref="I127" r:id="rId422" xr:uid="{167C4F2E-F568-4906-A520-D37B0DA7660C}"/>
    <hyperlink ref="I128" r:id="rId423" xr:uid="{A547B46B-2A44-4223-87EA-CDB0C352B372}"/>
    <hyperlink ref="I129" r:id="rId424" xr:uid="{89D58D09-631D-4A64-8551-6A7E3659515C}"/>
    <hyperlink ref="I131" r:id="rId425" xr:uid="{50305DDC-3826-4D1F-9A45-926C411B31B2}"/>
    <hyperlink ref="I132" r:id="rId426" xr:uid="{507E1028-34F0-46F5-97CF-83BC8BBB4EE4}"/>
    <hyperlink ref="I133" r:id="rId427" xr:uid="{EEDB1CEF-E8F2-4582-9A05-CB1195CED05B}"/>
    <hyperlink ref="I134" r:id="rId428" xr:uid="{945C6F2C-0B0B-48D3-8303-C3446A45758F}"/>
    <hyperlink ref="I137" r:id="rId429" xr:uid="{FE0BCE1B-16C1-47AF-9CA5-7026F018168A}"/>
    <hyperlink ref="I108" r:id="rId430" xr:uid="{0EB8CBA0-CF9B-4F34-9E33-384D373805A8}"/>
    <hyperlink ref="I109" r:id="rId431" xr:uid="{F4B88DD4-956B-4E5F-8A9C-20686C79441A}"/>
    <hyperlink ref="I111" r:id="rId432" xr:uid="{98B0A7DC-D3C3-4BEF-92A4-26F8A5D4CFEE}"/>
    <hyperlink ref="I112" r:id="rId433" xr:uid="{479F6E16-3BB5-4E8B-9580-CE1D6E830665}"/>
    <hyperlink ref="I113" r:id="rId434" xr:uid="{A895E65F-A0FB-4088-8077-8C84202C4C3F}"/>
    <hyperlink ref="K128" r:id="rId435" xr:uid="{2F6D5096-9838-47AE-9696-8663B0F9E3FC}"/>
    <hyperlink ref="K129" r:id="rId436" xr:uid="{95FF08A4-E2F6-4B22-9CF8-ACC88E62BBCF}"/>
    <hyperlink ref="K134" r:id="rId437" xr:uid="{90D22A31-5363-4112-B293-842A545AFDFD}"/>
    <hyperlink ref="I71" r:id="rId438" xr:uid="{FD12B6F3-CF0E-4035-A717-B8647F3F44C2}"/>
    <hyperlink ref="I100" r:id="rId439" xr:uid="{11F6C106-D3A7-4CFC-85C6-85EEBF7831E9}"/>
    <hyperlink ref="I98" r:id="rId440" xr:uid="{F4B5373E-831B-4881-AF48-03A246DE42D1}"/>
    <hyperlink ref="I107" r:id="rId441" xr:uid="{6C50CDBE-280B-45E8-B6DD-BE7468409061}"/>
    <hyperlink ref="I188" r:id="rId442" xr:uid="{B8C240FA-AEFE-41D1-B281-54E815539CA4}"/>
    <hyperlink ref="I189" r:id="rId443" xr:uid="{DDF03FC6-2E0D-4CF4-AB45-77CE2F597B06}"/>
    <hyperlink ref="I190" r:id="rId444" xr:uid="{48F9BD44-523B-467D-B716-8D7C844590C9}"/>
    <hyperlink ref="I191" r:id="rId445" xr:uid="{11F2EBA8-9EF3-413C-852F-069F636499EA}"/>
    <hyperlink ref="I192" r:id="rId446" xr:uid="{A8FC5698-282A-43ED-AFA9-F267D46D3E74}"/>
    <hyperlink ref="I193" r:id="rId447" xr:uid="{FC771482-F9AA-4648-8D89-AAF32FE296FA}"/>
    <hyperlink ref="I183" r:id="rId448" xr:uid="{2C802937-8498-4199-ACC1-05A4F78BE525}"/>
    <hyperlink ref="J183" r:id="rId449" xr:uid="{1248B73D-ABB1-4FD0-963A-F2CAFDF5B338}"/>
    <hyperlink ref="I185" r:id="rId450" xr:uid="{061A21B3-1B76-40BA-BC10-868F6531ED9F}"/>
    <hyperlink ref="J185" r:id="rId451" xr:uid="{0681E6BF-C1DB-48DF-AA9E-CB95B03B9363}"/>
    <hyperlink ref="I186" r:id="rId452" xr:uid="{BAD7C2C6-8A7C-4D35-B1BB-0F86E5CFCD09}"/>
    <hyperlink ref="J186" r:id="rId453" xr:uid="{1B70D7F2-3064-4075-BB45-91C37135691F}"/>
    <hyperlink ref="I184" r:id="rId454" xr:uid="{9CE155F0-5347-49E2-8159-67DB1AEAA680}"/>
    <hyperlink ref="J184" r:id="rId455" xr:uid="{08D6D3D2-E016-4AAE-826D-EE11A12D9064}"/>
    <hyperlink ref="I146" r:id="rId456" xr:uid="{16EB185F-996A-431C-9265-3510C028B523}"/>
    <hyperlink ref="I147" r:id="rId457" xr:uid="{4EB625E0-7FD5-4971-87F7-991ED1EAFFA4}"/>
    <hyperlink ref="J146" r:id="rId458" xr:uid="{52972BAB-F0C0-4AE5-8180-3C2D238D8265}"/>
    <hyperlink ref="I148" r:id="rId459" xr:uid="{5F9BED0C-30DD-4C8B-8FF1-62E82AA6247F}"/>
    <hyperlink ref="J148" r:id="rId460" xr:uid="{23EF5C5F-B9D5-4FB5-A898-6BD86C993C5D}"/>
    <hyperlink ref="I152" r:id="rId461" xr:uid="{047320EF-323F-4E18-9CBD-D24969B78EED}"/>
    <hyperlink ref="I151" r:id="rId462" xr:uid="{44FC511B-4A3E-4870-90F3-117962137022}"/>
    <hyperlink ref="I89" r:id="rId463" xr:uid="{4741B3C9-8BB5-43E0-AA7C-658F3C29CE36}"/>
    <hyperlink ref="I90" r:id="rId464" xr:uid="{65CFF70E-038A-408A-9C6F-4FB0BFD8FADA}"/>
    <hyperlink ref="I195" r:id="rId465" xr:uid="{360237B1-CF1F-4013-8E7E-72D49B3C0544}"/>
    <hyperlink ref="I196" r:id="rId466" xr:uid="{1A5E55EA-FFE4-4D05-9D34-808FBFC6B12D}"/>
    <hyperlink ref="I197" r:id="rId467" xr:uid="{63AF492D-B815-449D-9C30-059C4A762368}"/>
    <hyperlink ref="I198" r:id="rId468" xr:uid="{0E067FA7-E8AE-405E-80D3-947D4EF062B2}"/>
    <hyperlink ref="I200" r:id="rId469" xr:uid="{E5759DAC-0B62-4F16-81A0-E0284D6A2F72}"/>
    <hyperlink ref="I201" r:id="rId470" xr:uid="{281B6D70-316B-4218-A2EF-F0D1D818F58C}"/>
    <hyperlink ref="I202" r:id="rId471" xr:uid="{A5C14AF5-42C1-48ED-AD86-F47C02F98A62}"/>
    <hyperlink ref="I203" r:id="rId472" xr:uid="{7E685635-4A00-4814-9485-C5ED3D9AC1C4}"/>
    <hyperlink ref="I204" r:id="rId473" xr:uid="{0FDE6DF1-A570-450F-BC0F-FDDF71E04452}"/>
    <hyperlink ref="I205" r:id="rId474" xr:uid="{C7EA9D83-38E8-4B0C-BC24-39EB972B28BA}"/>
    <hyperlink ref="I140" r:id="rId475" xr:uid="{6B407E26-41A8-4CDC-BB02-06566C86CB11}"/>
    <hyperlink ref="I527" r:id="rId476" xr:uid="{BC9A4F71-F1AE-4005-A8A9-C3502C7459B2}"/>
    <hyperlink ref="I130" r:id="rId477" xr:uid="{031C3CBC-4FF6-4B22-87A8-B649B4E90AE9}"/>
    <hyperlink ref="I502" r:id="rId478" xr:uid="{C424ED40-9751-41C2-8E23-062DE949DA1C}"/>
    <hyperlink ref="I503" r:id="rId479" xr:uid="{D2B7DA3E-B234-489D-85E7-85CC03959796}"/>
    <hyperlink ref="J96" r:id="rId480" xr:uid="{0B6F483C-8747-4A8F-BB14-7D1C065F5B55}"/>
    <hyperlink ref="I490" r:id="rId481" xr:uid="{6839B484-FC72-46DF-8157-7EBCAECCA60D}"/>
    <hyperlink ref="K490" r:id="rId482" xr:uid="{48D3091B-F27F-4AB2-A606-1736704A7D2A}"/>
    <hyperlink ref="I538" r:id="rId483" xr:uid="{CB9E81D8-3620-47A2-AC45-6B1DA895C0C6}"/>
    <hyperlink ref="I539" r:id="rId484" xr:uid="{4728C289-B08D-4E16-B047-0DED450674E1}"/>
    <hyperlink ref="I542" r:id="rId485" xr:uid="{3A564AAB-8242-45BF-B3C0-1D3CEA5CF8F7}"/>
    <hyperlink ref="I543" r:id="rId486" xr:uid="{3D2D3295-63EF-49B8-8631-39FFAE70D074}"/>
    <hyperlink ref="I545" r:id="rId487" xr:uid="{AF959330-701E-4077-A325-4E4327AEF415}"/>
    <hyperlink ref="I546" r:id="rId488" xr:uid="{27FBB9FD-6E70-4AFA-AC15-91FA060FB5CD}"/>
    <hyperlink ref="I547" r:id="rId489" xr:uid="{7B1226B6-8341-4897-B85E-93CED2E663FD}"/>
    <hyperlink ref="I455" r:id="rId490" xr:uid="{4EB1F6E3-D5D6-4EA6-8481-510BBD21B302}"/>
    <hyperlink ref="I456" r:id="rId491" xr:uid="{19870692-BFF3-4722-8D13-13C6A2FBF982}"/>
    <hyperlink ref="I457" r:id="rId492" xr:uid="{093D282B-4537-4943-8B21-291765F2E262}"/>
    <hyperlink ref="I458" r:id="rId493" xr:uid="{33F7B923-86B6-46B0-967C-1724CE896DD7}"/>
    <hyperlink ref="I459" r:id="rId494" xr:uid="{8C4C3950-B64C-4397-AEF0-D42527A4E105}"/>
    <hyperlink ref="I460" r:id="rId495" xr:uid="{395B65CF-A9A9-44F5-ABE0-DAAF3223AE10}"/>
    <hyperlink ref="I461" r:id="rId496" xr:uid="{71DEF9DB-3010-406F-B25B-197C65BE1EA1}"/>
    <hyperlink ref="I462" r:id="rId497" xr:uid="{138E4B4C-BB46-40FC-A177-F59737241CBF}"/>
    <hyperlink ref="I463" r:id="rId498" xr:uid="{5DB6902D-BA25-4077-A2D6-5369C3CA79A6}"/>
    <hyperlink ref="I464" r:id="rId499" xr:uid="{7635BDD7-B987-4E64-97F0-1AC4C59F4958}"/>
    <hyperlink ref="I465" r:id="rId500" xr:uid="{63707285-5465-42CA-88E1-001FC6581BF6}"/>
    <hyperlink ref="I466" r:id="rId501" xr:uid="{73B215FD-B604-4698-A2E1-934CE5675C4A}"/>
    <hyperlink ref="I36" r:id="rId502" xr:uid="{4FA81242-0CCD-42E2-9BA7-E33207D36FB5}"/>
    <hyperlink ref="I38" r:id="rId503" xr:uid="{EF4BD7A5-9AD3-4B72-8EAE-85D1EE2247D1}"/>
    <hyperlink ref="I37" r:id="rId504" xr:uid="{D85BA5C2-9EC1-4D9A-ADD1-BFE09F9A3527}"/>
    <hyperlink ref="I49" r:id="rId505" xr:uid="{186C71C2-B719-4E36-8C43-483196538D14}"/>
    <hyperlink ref="I50" r:id="rId506" xr:uid="{80B38E8E-6B22-42DB-B442-3C879F360402}"/>
    <hyperlink ref="I51" r:id="rId507" xr:uid="{D5430BAD-C38E-4FAC-9FB0-BE311E8B07D5}"/>
    <hyperlink ref="I52" r:id="rId508" xr:uid="{97BBC4D7-1FA8-4307-AC1F-2AF4D6DB1CE9}"/>
    <hyperlink ref="I59" r:id="rId509" xr:uid="{393A704A-5151-4FB2-A2A5-016B7B49851C}"/>
    <hyperlink ref="I60" r:id="rId510" xr:uid="{65B65BD3-258B-431B-8FC1-554BA0E01B3B}"/>
    <hyperlink ref="I62" r:id="rId511" xr:uid="{17941D7C-7E7A-431C-80FF-05983A85972A}"/>
    <hyperlink ref="I63" r:id="rId512" xr:uid="{AF814A31-17EA-429A-BCCA-8D41C4CDAB28}"/>
    <hyperlink ref="I103" r:id="rId513" xr:uid="{193A3B59-5039-41CE-8B19-4E3A885467E9}"/>
    <hyperlink ref="I101" r:id="rId514" xr:uid="{847EEA82-422D-4975-AF2B-3702801F3667}"/>
    <hyperlink ref="I102" r:id="rId515" xr:uid="{8895624E-C3E8-436A-A5DB-4BA44777F8CC}"/>
    <hyperlink ref="I110" r:id="rId516" xr:uid="{4AB61F4A-642A-48FA-A6EE-41C5C45FB83D}"/>
    <hyperlink ref="I143" r:id="rId517" display="BASIC Hardware box for 4 panels" xr:uid="{6E68060E-F660-4CA6-8E08-2CBA7ED94430}"/>
    <hyperlink ref="J143" r:id="rId518" xr:uid="{856AEB09-FE64-4492-8C5C-1E59130710B2}"/>
    <hyperlink ref="I160" r:id="rId519" xr:uid="{8F46290A-407A-49A4-BC98-ABD023D82F77}"/>
    <hyperlink ref="I161" r:id="rId520" xr:uid="{1AEC7762-BAEB-4DA3-8ADE-1652B3F10738}"/>
    <hyperlink ref="I162" r:id="rId521" xr:uid="{BEFD6DB1-1483-4BA2-9F2B-8CD707588F20}"/>
    <hyperlink ref="I163" r:id="rId522" xr:uid="{BC70E370-C628-4A6B-86F1-D4041287590F}"/>
    <hyperlink ref="I155" r:id="rId523" xr:uid="{1E60B971-4B56-4B73-92A7-E785BB4A43C9}"/>
    <hyperlink ref="J155" r:id="rId524" xr:uid="{0E53A54B-0823-492D-AB37-C534D6738F56}"/>
    <hyperlink ref="I156" r:id="rId525" xr:uid="{0321E8D1-0531-4E6F-BAC8-F3DDA996245E}"/>
    <hyperlink ref="I157" r:id="rId526" xr:uid="{965ACEB0-4B99-4F3A-AAC4-DC8949128815}"/>
    <hyperlink ref="J157" r:id="rId527" xr:uid="{81A2EFB4-FEEC-4092-BEFD-F50C4E023AE0}"/>
    <hyperlink ref="I158" r:id="rId528" xr:uid="{37E5A96E-5D43-4CC7-9747-1B28CD705CF2}"/>
    <hyperlink ref="J158" r:id="rId529" xr:uid="{D11A0C7A-4D4C-47EC-8FD2-CD01954CE67C}"/>
    <hyperlink ref="I277" r:id="rId530" xr:uid="{3CB68B10-5B8E-4571-9DBE-D7DCC3261A44}"/>
    <hyperlink ref="I278" r:id="rId531" xr:uid="{7677DFC0-3E49-4F4D-BC9D-7916B23FA984}"/>
    <hyperlink ref="I279" r:id="rId532" xr:uid="{6AC16AC8-A8FC-4890-8B52-4733C9701E87}"/>
    <hyperlink ref="I540" r:id="rId533" xr:uid="{E677326D-97B3-4E45-B925-BA7794B662AB}"/>
    <hyperlink ref="I541" r:id="rId534" xr:uid="{25B1667E-E731-4AEB-8DCD-3F10ADEA9945}"/>
    <hyperlink ref="I544" r:id="rId535" xr:uid="{76331FA3-576A-411A-9E55-74ACA9BC1A2C}"/>
    <hyperlink ref="I548" r:id="rId536" xr:uid="{EEE74817-56A8-40B1-8793-6A3E693E3E0D}"/>
    <hyperlink ref="I549" r:id="rId537" xr:uid="{468DF406-B051-411A-AB5D-EDF402B99681}"/>
    <hyperlink ref="I499" r:id="rId538" xr:uid="{7A69D78C-0B5E-4BD4-A1D3-DD988B9E32CD}"/>
    <hyperlink ref="I489" r:id="rId539" xr:uid="{848C3209-756C-4A21-8E70-EA1DF4454916}"/>
    <hyperlink ref="K489" r:id="rId540" xr:uid="{B961566D-04A1-405E-ABEA-F8D10397D3CF}"/>
    <hyperlink ref="J489" r:id="rId541" xr:uid="{06E70E3D-895E-4651-A04E-139C2FC6C05F}"/>
    <hyperlink ref="J490" r:id="rId542" xr:uid="{5C802F20-A718-4539-952E-12688CC8F2B7}"/>
    <hyperlink ref="I509" r:id="rId543" xr:uid="{F6A9D48B-F5F8-47E7-A1F8-CF8DDB8EB2A3}"/>
    <hyperlink ref="I512" r:id="rId544" xr:uid="{93F559B7-5598-4E51-8FA8-1FEBC913EAD5}"/>
    <hyperlink ref="I513" r:id="rId545" xr:uid="{1A148814-B1EE-4CA4-B73C-23D355308278}"/>
    <hyperlink ref="I516" r:id="rId546" xr:uid="{E20E8DF4-E900-463C-AFDC-F12BBC8A6F32}"/>
    <hyperlink ref="I517" r:id="rId547" xr:uid="{A46221E0-7DA8-4FD9-8180-1030B2228733}"/>
    <hyperlink ref="J516" r:id="rId548" xr:uid="{E874F89E-2BF4-46AB-B507-4FD589414977}"/>
    <hyperlink ref="J517" r:id="rId549" xr:uid="{1048BA0A-874E-4906-BDA5-0AE01EAD2B3A}"/>
    <hyperlink ref="I518" r:id="rId550" xr:uid="{4DCCB65B-9D71-4AC6-8146-CAD334A45FE6}"/>
    <hyperlink ref="I519" r:id="rId551" xr:uid="{D139889D-E731-4B7A-8975-4178A47CF1B4}"/>
    <hyperlink ref="J494" r:id="rId552" xr:uid="{95F6E9BA-1B81-4D05-9388-0AB66CACF0A1}"/>
    <hyperlink ref="L494" r:id="rId553" xr:uid="{C4C54F21-ADF0-41B6-A043-0CB5FC32FA2A}"/>
    <hyperlink ref="I521" r:id="rId554" xr:uid="{17B11CAD-A15F-47F4-8F29-872D64EFF265}"/>
    <hyperlink ref="I522" r:id="rId555" xr:uid="{EF062FAD-DCA0-46C3-A90F-19886E4E2A02}"/>
    <hyperlink ref="I525" r:id="rId556" xr:uid="{C57A64C0-F5B4-4FA9-B32B-CD70DCB9E08B}"/>
    <hyperlink ref="I524" r:id="rId557" xr:uid="{3B3DCFC0-DAB6-4348-AA06-CF834A4C03FC}"/>
    <hyperlink ref="I396" r:id="rId558" xr:uid="{DCA53BFF-5BEC-4AB3-8271-A82959D72EFA}"/>
    <hyperlink ref="I397" r:id="rId559" xr:uid="{283FB8D6-2F7C-427D-B090-91B7DF80610B}"/>
    <hyperlink ref="I535" r:id="rId560" xr:uid="{8C6D5558-57A0-41C9-917A-2A226BB41C0B}"/>
    <hyperlink ref="I552" r:id="rId561" xr:uid="{D81514AF-749F-4BCC-BEC6-AB48E94074F8}"/>
    <hyperlink ref="I26" r:id="rId562" xr:uid="{49C125B0-2296-437C-864A-A50697E78AB2}"/>
    <hyperlink ref="I27" r:id="rId563" xr:uid="{7B27EEEB-BF89-492A-BA58-FCD23B1A6A11}"/>
    <hyperlink ref="I28" r:id="rId564" xr:uid="{0451F375-2104-42D5-8B29-0E0911638C1B}"/>
    <hyperlink ref="I29" r:id="rId565" xr:uid="{21FDC779-5277-4903-891C-C15D1E8B9E05}"/>
    <hyperlink ref="I32" r:id="rId566" xr:uid="{B3ECC2B1-AD05-405E-B265-0F92807B7724}"/>
    <hyperlink ref="I33" r:id="rId567" xr:uid="{118E485E-C753-4B8C-99B7-7C57DC260BB1}"/>
    <hyperlink ref="I486" r:id="rId568" xr:uid="{935A1BD7-9CE9-45DC-8C53-51E80836A5C2}"/>
    <hyperlink ref="I361" r:id="rId569" xr:uid="{CDF4A620-D104-4D8D-B2C0-6F6E0E1C9B06}"/>
    <hyperlink ref="I30" r:id="rId570" xr:uid="{B9DBBB68-CAE2-4016-9967-4D0D86CB3FAF}"/>
    <hyperlink ref="I31" r:id="rId571" xr:uid="{18350C9A-0E15-4E67-9B0B-2B50E94D3B46}"/>
    <hyperlink ref="I563" r:id="rId572" xr:uid="{A62D70BC-A538-4344-81E6-DC6078AB0ADD}"/>
    <hyperlink ref="I564" r:id="rId573" display="GS3065" xr:uid="{9C04E935-0AD9-4481-AE57-FE148F782503}"/>
    <hyperlink ref="I565" r:id="rId574" xr:uid="{8E8F0652-04E8-4AAC-8A2E-D7DE1F209C9B}"/>
    <hyperlink ref="I566" r:id="rId575" xr:uid="{9C3FD4A4-126D-4313-AA66-EF32564C75E8}"/>
    <hyperlink ref="I567" r:id="rId576" xr:uid="{E7EDD6CE-2790-4D3E-8238-CD6D0CDDC887}"/>
    <hyperlink ref="I568" r:id="rId577" xr:uid="{2BDB0EC0-2747-445D-9908-008C78ECFA06}"/>
    <hyperlink ref="J373" r:id="rId578" xr:uid="{369AD7AD-77F3-439E-A063-4579613D84AC}"/>
    <hyperlink ref="J381" r:id="rId579" xr:uid="{248D5133-7BDE-4418-9C8D-D2B593CA6A1E}"/>
    <hyperlink ref="J384" r:id="rId580" xr:uid="{E91B0171-92AE-46DF-B6AA-2F733DFEDB96}"/>
    <hyperlink ref="I373" r:id="rId581" xr:uid="{DAD58D89-15AB-4B27-BA63-7DBFE933BBB4}"/>
    <hyperlink ref="I374" r:id="rId582" xr:uid="{2DB5771D-6DF4-4466-A5B7-0257E09A2C42}"/>
    <hyperlink ref="I375" r:id="rId583" xr:uid="{9E8A4F84-DA19-4693-B791-A75FCC922A14}"/>
    <hyperlink ref="I376" r:id="rId584" xr:uid="{ABAE2922-96D7-4D7C-8BFF-E716A380A700}"/>
    <hyperlink ref="I377" r:id="rId585" xr:uid="{46CBB0E8-5AB6-4528-BBE1-7FC1F349B481}"/>
    <hyperlink ref="I381" r:id="rId586" xr:uid="{FEFA2028-1D25-464D-ADD7-0BEDBB9188B0}"/>
    <hyperlink ref="I382" r:id="rId587" xr:uid="{6A794A0F-628B-4C26-B064-6377D2E1C2CD}"/>
    <hyperlink ref="I383" r:id="rId588" xr:uid="{8930B5E9-9AE4-4B97-B180-C2192B517252}"/>
    <hyperlink ref="I384" r:id="rId589" xr:uid="{80A90409-E693-431F-8AC4-E15BE7ECC297}"/>
    <hyperlink ref="J378" r:id="rId590" xr:uid="{B9A987BB-80C3-45E0-B74B-502601D502F3}"/>
    <hyperlink ref="I378" r:id="rId591" xr:uid="{B306D270-52B2-4372-A089-2B287C753AB8}"/>
    <hyperlink ref="I379" r:id="rId592" xr:uid="{81F8C44A-DB1C-469E-AF4A-B37ECAD41D13}"/>
    <hyperlink ref="I380" r:id="rId593" xr:uid="{1B20DA99-6E83-44A9-BD8C-CADC531DCC35}"/>
    <hyperlink ref="I387" r:id="rId594" xr:uid="{E7ECBB89-89A2-4E81-BF40-C259D6035982}"/>
    <hyperlink ref="I485" r:id="rId595" xr:uid="{A50FBB23-55C8-4A6A-ADC2-508203B3433C}"/>
    <hyperlink ref="J485" r:id="rId596" xr:uid="{8E98811C-509A-4EAC-9EC9-0483D904E50D}"/>
    <hyperlink ref="J486" r:id="rId597" xr:uid="{36A1B04A-1BD7-431B-AECA-FF07DE0E34FC}"/>
  </hyperlinks>
  <pageMargins left="0.74803149606299213" right="0.74803149606299213" top="0.98425196850393704" bottom="0.98425196850393704" header="0.51181102362204722" footer="0.51181102362204722"/>
  <pageSetup paperSize="9" scale="70" fitToHeight="3" orientation="landscape" r:id="rId598"/>
  <headerFooter alignWithMargins="0"/>
  <drawing r:id="rId5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Kreso</dc:creator>
  <cp:lastModifiedBy>office2@spartak.hr</cp:lastModifiedBy>
  <cp:lastPrinted>2022-10-17T08:37:16Z</cp:lastPrinted>
  <dcterms:created xsi:type="dcterms:W3CDTF">1996-10-14T23:33:28Z</dcterms:created>
  <dcterms:modified xsi:type="dcterms:W3CDTF">2025-10-30T09:31:15Z</dcterms:modified>
</cp:coreProperties>
</file>